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<sst xmlns="http://schemas.openxmlformats.org/spreadsheetml/2006/main" count="298" uniqueCount="30">
  <si>
    <t>Код ОО</t>
  </si>
  <si>
    <t>Наименование образовательной организации</t>
  </si>
  <si>
    <t>Предмет</t>
  </si>
  <si>
    <t>Класс</t>
  </si>
  <si>
    <t>Количество обучающихся, получивших по результатам ВПР</t>
  </si>
  <si>
    <t>Из них имеют годовую отметку (количество обучающихся)</t>
  </si>
  <si>
    <t xml:space="preserve">Доля обучающихся, отметки, которых по ВПР </t>
  </si>
  <si>
    <t>«2»</t>
  </si>
  <si>
    <t>«3»</t>
  </si>
  <si>
    <t>«4»</t>
  </si>
  <si>
    <t>«5»</t>
  </si>
  <si>
    <t>ниже их годовой отметки (%)</t>
  </si>
  <si>
    <t>совпадают с их годовой отметки (%)</t>
  </si>
  <si>
    <t>выше их годовой отметки (%)</t>
  </si>
  <si>
    <t>отметку «2»</t>
  </si>
  <si>
    <t>отметку «3»</t>
  </si>
  <si>
    <t>отметку «4»</t>
  </si>
  <si>
    <t>отметку «5»</t>
  </si>
  <si>
    <t>английский язык</t>
  </si>
  <si>
    <t>география</t>
  </si>
  <si>
    <t>химия</t>
  </si>
  <si>
    <t>история</t>
  </si>
  <si>
    <t>физика</t>
  </si>
  <si>
    <t>русский язык</t>
  </si>
  <si>
    <t>математика</t>
  </si>
  <si>
    <t>окружающий мир</t>
  </si>
  <si>
    <t>биология</t>
  </si>
  <si>
    <t>обществознание</t>
  </si>
  <si>
    <t>немецкий язык</t>
  </si>
  <si>
    <t>французский язык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</si>
</sst>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2" fontId="39" fillId="33" borderId="10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0" fontId="39" fillId="33" borderId="14" xfId="0" applyFont="1" applyFill="1" applyBorder="1" applyAlignment="1">
      <alignment horizontal="center" vertical="top"/>
    </xf>
    <xf numFmtId="0" fontId="39" fillId="33" borderId="15" xfId="0" applyFont="1" applyFill="1" applyBorder="1" applyAlignment="1">
      <alignment horizontal="center" vertical="top"/>
    </xf>
    <xf numFmtId="0" fontId="39" fillId="33" borderId="16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 wrapText="1"/>
    </xf>
    <xf numFmtId="0" fontId="39" fillId="33" borderId="15" xfId="0" applyFont="1" applyFill="1" applyBorder="1" applyAlignment="1">
      <alignment horizontal="center" vertical="top" wrapText="1"/>
    </xf>
    <xf numFmtId="0" fontId="39" fillId="33" borderId="16" xfId="0" applyFont="1" applyFill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39" fillId="0" borderId="24" xfId="0" applyFont="1" applyBorder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top"/>
    </xf>
    <xf numFmtId="0" fontId="39" fillId="0" borderId="26" xfId="0" applyFont="1" applyBorder="1" applyAlignment="1">
      <alignment horizontal="center" vertical="top"/>
    </xf>
    <xf numFmtId="0" fontId="39" fillId="0" borderId="27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top"/>
    </xf>
    <xf numFmtId="0" fontId="39" fillId="33" borderId="15" xfId="0" applyFont="1" applyFill="1" applyBorder="1" applyAlignment="1">
      <alignment horizontal="center" vertical="top"/>
    </xf>
    <xf numFmtId="0" fontId="39" fillId="33" borderId="16" xfId="0" applyFont="1" applyFill="1" applyBorder="1" applyAlignment="1">
      <alignment horizontal="center" vertical="top"/>
    </xf>
    <xf numFmtId="0" fontId="39" fillId="33" borderId="14" xfId="0" applyFont="1" applyFill="1" applyBorder="1" applyAlignment="1">
      <alignment horizontal="center" vertical="top" wrapText="1"/>
    </xf>
    <xf numFmtId="0" fontId="39" fillId="33" borderId="15" xfId="0" applyFont="1" applyFill="1" applyBorder="1" applyAlignment="1">
      <alignment horizontal="center" vertical="top" wrapText="1"/>
    </xf>
    <xf numFmtId="0" fontId="39" fillId="33" borderId="16" xfId="0" applyFont="1" applyFill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4" borderId="10" xfId="0" applyFont="1" applyFill="1" applyBorder="1" applyAlignment="1">
      <alignment horizontal="center" vertical="top" wrapText="1"/>
    </xf>
    <xf numFmtId="2" fontId="39" fillId="4" borderId="10" xfId="0" applyNumberFormat="1" applyFont="1" applyFill="1" applyBorder="1" applyAlignment="1">
      <alignment horizontal="center" vertical="top" wrapText="1"/>
    </xf>
    <xf numFmtId="0" fontId="39" fillId="4" borderId="10" xfId="0" applyFont="1" applyFill="1" applyBorder="1" applyAlignment="1">
      <alignment horizontal="center" vertical="top"/>
    </xf>
    <xf numFmtId="0" fontId="39" fillId="34" borderId="14" xfId="0" applyFont="1" applyFill="1" applyBorder="1" applyAlignment="1">
      <alignment horizontal="center" vertical="top"/>
    </xf>
    <xf numFmtId="0" fontId="39" fillId="34" borderId="14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9" fillId="34" borderId="15" xfId="0" applyFont="1" applyFill="1" applyBorder="1" applyAlignment="1">
      <alignment horizontal="center" vertical="top"/>
    </xf>
    <xf numFmtId="0" fontId="39" fillId="34" borderId="15" xfId="0" applyFont="1" applyFill="1" applyBorder="1" applyAlignment="1">
      <alignment horizontal="center" vertical="top" wrapText="1"/>
    </xf>
    <xf numFmtId="0" fontId="39" fillId="34" borderId="16" xfId="0" applyFont="1" applyFill="1" applyBorder="1" applyAlignment="1">
      <alignment horizontal="center" vertical="top"/>
    </xf>
    <xf numFmtId="0" fontId="39" fillId="34" borderId="16" xfId="0" applyFont="1" applyFill="1" applyBorder="1" applyAlignment="1">
      <alignment horizontal="center" vertical="top" wrapText="1"/>
    </xf>
    <xf numFmtId="2" fontId="39" fillId="34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5.57421875" style="0" customWidth="1"/>
    <col min="11" max="13" width="11.00390625" style="0" customWidth="1"/>
  </cols>
  <sheetData>
    <row r="1" spans="1:13" ht="47.25" customHeight="1" thickBot="1">
      <c r="A1" s="42" t="s">
        <v>0</v>
      </c>
      <c r="B1" s="40" t="s">
        <v>1</v>
      </c>
      <c r="C1" s="42" t="s">
        <v>2</v>
      </c>
      <c r="D1" s="42" t="s">
        <v>3</v>
      </c>
      <c r="E1" s="27" t="s">
        <v>4</v>
      </c>
      <c r="F1" s="28"/>
      <c r="G1" s="31" t="s">
        <v>5</v>
      </c>
      <c r="H1" s="32"/>
      <c r="I1" s="32"/>
      <c r="J1" s="33"/>
      <c r="K1" s="31" t="s">
        <v>6</v>
      </c>
      <c r="L1" s="32"/>
      <c r="M1" s="33"/>
    </row>
    <row r="2" spans="1:13" ht="78" thickBot="1">
      <c r="A2" s="43"/>
      <c r="B2" s="41"/>
      <c r="C2" s="43"/>
      <c r="D2" s="43"/>
      <c r="E2" s="29"/>
      <c r="F2" s="30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</row>
    <row r="3" spans="1:13" ht="15.75" thickBot="1">
      <c r="A3" s="34">
        <v>232103</v>
      </c>
      <c r="B3" s="34"/>
      <c r="C3" s="34" t="s">
        <v>23</v>
      </c>
      <c r="D3" s="44">
        <v>4</v>
      </c>
      <c r="E3" s="8" t="s">
        <v>14</v>
      </c>
      <c r="F3" s="8">
        <v>0</v>
      </c>
      <c r="G3" s="2"/>
      <c r="H3" s="2"/>
      <c r="I3" s="2"/>
      <c r="J3" s="2"/>
      <c r="K3" s="17"/>
      <c r="L3" s="1"/>
      <c r="M3" s="59"/>
    </row>
    <row r="4" spans="1:13" ht="15.75" thickBot="1">
      <c r="A4" s="35"/>
      <c r="B4" s="35"/>
      <c r="C4" s="35"/>
      <c r="D4" s="45"/>
      <c r="E4" s="8" t="s">
        <v>15</v>
      </c>
      <c r="F4" s="8">
        <v>7</v>
      </c>
      <c r="G4" s="2"/>
      <c r="H4" s="2">
        <v>7</v>
      </c>
      <c r="I4" s="2"/>
      <c r="J4" s="2"/>
      <c r="K4" s="17"/>
      <c r="L4" s="15">
        <v>100</v>
      </c>
      <c r="M4" s="60"/>
    </row>
    <row r="5" spans="1:13" ht="15.75" thickBot="1">
      <c r="A5" s="35"/>
      <c r="B5" s="35"/>
      <c r="C5" s="35"/>
      <c r="D5" s="45"/>
      <c r="E5" s="8" t="s">
        <v>16</v>
      </c>
      <c r="F5" s="8">
        <v>11</v>
      </c>
      <c r="G5" s="2"/>
      <c r="H5" s="2"/>
      <c r="I5" s="2">
        <v>11</v>
      </c>
      <c r="J5" s="2"/>
      <c r="K5" s="17"/>
      <c r="L5" s="15">
        <v>100</v>
      </c>
      <c r="M5" s="60"/>
    </row>
    <row r="6" spans="1:13" ht="15.75" thickBot="1">
      <c r="A6" s="36"/>
      <c r="B6" s="36"/>
      <c r="C6" s="36"/>
      <c r="D6" s="46"/>
      <c r="E6" s="8" t="s">
        <v>17</v>
      </c>
      <c r="F6" s="8">
        <v>4</v>
      </c>
      <c r="G6" s="2"/>
      <c r="H6" s="2"/>
      <c r="I6" s="61">
        <v>3</v>
      </c>
      <c r="J6" s="2">
        <v>1</v>
      </c>
      <c r="K6" s="17"/>
      <c r="L6" s="15">
        <v>25</v>
      </c>
      <c r="M6" s="60">
        <v>75</v>
      </c>
    </row>
    <row r="7" spans="1:15" ht="15.75" thickBot="1">
      <c r="A7" s="34"/>
      <c r="B7" s="34"/>
      <c r="C7" s="34" t="s">
        <v>24</v>
      </c>
      <c r="D7" s="37">
        <v>4</v>
      </c>
      <c r="E7" s="8" t="s">
        <v>14</v>
      </c>
      <c r="F7" s="8">
        <v>0</v>
      </c>
      <c r="G7" s="2"/>
      <c r="H7" s="2"/>
      <c r="I7" s="2"/>
      <c r="J7" s="2"/>
      <c r="K7" s="17"/>
      <c r="L7" s="1"/>
      <c r="M7" s="59"/>
      <c r="O7" s="14"/>
    </row>
    <row r="8" spans="1:13" ht="15.75" thickBot="1">
      <c r="A8" s="35"/>
      <c r="B8" s="35"/>
      <c r="C8" s="35"/>
      <c r="D8" s="38"/>
      <c r="E8" s="8" t="s">
        <v>15</v>
      </c>
      <c r="F8" s="8">
        <v>5</v>
      </c>
      <c r="G8" s="2"/>
      <c r="H8" s="2">
        <v>5</v>
      </c>
      <c r="I8" s="2"/>
      <c r="J8" s="2"/>
      <c r="K8" s="19"/>
      <c r="L8" s="15">
        <v>100</v>
      </c>
      <c r="M8" s="60"/>
    </row>
    <row r="9" spans="1:13" ht="15.75" thickBot="1">
      <c r="A9" s="35"/>
      <c r="B9" s="35"/>
      <c r="C9" s="35"/>
      <c r="D9" s="38"/>
      <c r="E9" s="8" t="s">
        <v>16</v>
      </c>
      <c r="F9" s="8">
        <v>11</v>
      </c>
      <c r="G9" s="2"/>
      <c r="H9" s="2"/>
      <c r="I9" s="2">
        <v>11</v>
      </c>
      <c r="J9" s="2"/>
      <c r="K9" s="19"/>
      <c r="L9" s="15">
        <v>100</v>
      </c>
      <c r="M9" s="60"/>
    </row>
    <row r="10" spans="1:15" ht="15.75" thickBot="1">
      <c r="A10" s="36"/>
      <c r="B10" s="36"/>
      <c r="C10" s="36"/>
      <c r="D10" s="39"/>
      <c r="E10" s="8" t="s">
        <v>17</v>
      </c>
      <c r="F10" s="8">
        <v>6</v>
      </c>
      <c r="G10" s="2"/>
      <c r="H10" s="2"/>
      <c r="I10" s="61">
        <v>2</v>
      </c>
      <c r="J10" s="2">
        <v>4</v>
      </c>
      <c r="K10" s="19"/>
      <c r="L10" s="15">
        <f>400/6</f>
        <v>66.66666666666667</v>
      </c>
      <c r="M10" s="60">
        <f>200/6</f>
        <v>33.333333333333336</v>
      </c>
      <c r="O10" s="14"/>
    </row>
    <row r="11" spans="1:13" ht="15.75" thickBot="1">
      <c r="A11" s="34"/>
      <c r="B11" s="34"/>
      <c r="C11" s="34" t="s">
        <v>25</v>
      </c>
      <c r="D11" s="37">
        <v>4</v>
      </c>
      <c r="E11" s="8" t="s">
        <v>14</v>
      </c>
      <c r="F11" s="8">
        <v>0</v>
      </c>
      <c r="G11" s="2"/>
      <c r="H11" s="2"/>
      <c r="I11" s="2"/>
      <c r="J11" s="2"/>
      <c r="K11" s="17"/>
      <c r="L11" s="1"/>
      <c r="M11" s="59"/>
    </row>
    <row r="12" spans="1:13" ht="15.75" thickBot="1">
      <c r="A12" s="35"/>
      <c r="B12" s="35"/>
      <c r="C12" s="35"/>
      <c r="D12" s="38"/>
      <c r="E12" s="8" t="s">
        <v>15</v>
      </c>
      <c r="F12" s="8">
        <v>4</v>
      </c>
      <c r="G12" s="2"/>
      <c r="H12" s="2">
        <v>4</v>
      </c>
      <c r="I12" s="2"/>
      <c r="J12" s="2"/>
      <c r="K12" s="19"/>
      <c r="L12" s="15">
        <v>100</v>
      </c>
      <c r="M12" s="60"/>
    </row>
    <row r="13" spans="1:13" ht="15.75" thickBot="1">
      <c r="A13" s="35"/>
      <c r="B13" s="35"/>
      <c r="C13" s="35"/>
      <c r="D13" s="38"/>
      <c r="E13" s="8" t="s">
        <v>16</v>
      </c>
      <c r="F13" s="8">
        <v>11</v>
      </c>
      <c r="G13" s="2"/>
      <c r="H13" s="2"/>
      <c r="I13" s="2">
        <v>7</v>
      </c>
      <c r="J13" s="16">
        <v>3</v>
      </c>
      <c r="K13" s="19"/>
      <c r="L13" s="15">
        <f>700/11</f>
        <v>63.63636363636363</v>
      </c>
      <c r="M13" s="60">
        <f>300/11</f>
        <v>27.272727272727273</v>
      </c>
    </row>
    <row r="14" spans="1:15" ht="15.75" thickBot="1">
      <c r="A14" s="36"/>
      <c r="B14" s="36"/>
      <c r="C14" s="36"/>
      <c r="D14" s="39"/>
      <c r="E14" s="8" t="s">
        <v>17</v>
      </c>
      <c r="F14" s="8">
        <v>6</v>
      </c>
      <c r="G14" s="2"/>
      <c r="H14" s="2"/>
      <c r="I14" s="2"/>
      <c r="J14" s="2">
        <v>6</v>
      </c>
      <c r="K14" s="19"/>
      <c r="L14" s="15">
        <v>100</v>
      </c>
      <c r="M14" s="60"/>
      <c r="O14" s="14"/>
    </row>
  </sheetData>
  <sheetProtection/>
  <mergeCells count="19">
    <mergeCell ref="C7:C10"/>
    <mergeCell ref="D7:D10"/>
    <mergeCell ref="A1:A2"/>
    <mergeCell ref="A3:A6"/>
    <mergeCell ref="B3:B6"/>
    <mergeCell ref="C3:C6"/>
    <mergeCell ref="D3:D6"/>
    <mergeCell ref="C1:C2"/>
    <mergeCell ref="D1:D2"/>
    <mergeCell ref="E1:F2"/>
    <mergeCell ref="G1:J1"/>
    <mergeCell ref="K1:M1"/>
    <mergeCell ref="A11:A14"/>
    <mergeCell ref="B11:B14"/>
    <mergeCell ref="C11:C14"/>
    <mergeCell ref="D11:D14"/>
    <mergeCell ref="B1:B2"/>
    <mergeCell ref="A7:A10"/>
    <mergeCell ref="B7:B10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Q14" sqref="Q14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8.421875" style="0" customWidth="1"/>
    <col min="11" max="13" width="11.00390625" style="0" customWidth="1"/>
  </cols>
  <sheetData>
    <row r="1" spans="1:13" ht="16.5" customHeight="1" thickBot="1">
      <c r="A1" s="42" t="s">
        <v>0</v>
      </c>
      <c r="B1" s="40" t="s">
        <v>1</v>
      </c>
      <c r="C1" s="42" t="s">
        <v>2</v>
      </c>
      <c r="D1" s="42" t="s">
        <v>3</v>
      </c>
      <c r="E1" s="27" t="s">
        <v>4</v>
      </c>
      <c r="F1" s="28"/>
      <c r="G1" s="31" t="s">
        <v>5</v>
      </c>
      <c r="H1" s="32"/>
      <c r="I1" s="32"/>
      <c r="J1" s="33"/>
      <c r="K1" s="31" t="s">
        <v>6</v>
      </c>
      <c r="L1" s="32"/>
      <c r="M1" s="33"/>
    </row>
    <row r="2" spans="1:13" ht="78" thickBot="1">
      <c r="A2" s="43"/>
      <c r="B2" s="41"/>
      <c r="C2" s="43"/>
      <c r="D2" s="43"/>
      <c r="E2" s="29"/>
      <c r="F2" s="30"/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  <c r="L2" s="7" t="s">
        <v>12</v>
      </c>
      <c r="M2" s="7" t="s">
        <v>13</v>
      </c>
    </row>
    <row r="3" spans="1:13" ht="15.75" thickBot="1">
      <c r="A3" s="34"/>
      <c r="B3" s="34"/>
      <c r="C3" s="34" t="s">
        <v>23</v>
      </c>
      <c r="D3" s="34">
        <v>5</v>
      </c>
      <c r="E3" s="9" t="s">
        <v>14</v>
      </c>
      <c r="F3" s="8">
        <v>0</v>
      </c>
      <c r="G3" s="2"/>
      <c r="H3" s="2"/>
      <c r="I3" s="2"/>
      <c r="J3" s="2"/>
      <c r="K3" s="17"/>
      <c r="L3" s="1"/>
      <c r="M3" s="59"/>
    </row>
    <row r="4" spans="1:13" ht="15.75" thickBot="1">
      <c r="A4" s="35"/>
      <c r="B4" s="35"/>
      <c r="C4" s="35"/>
      <c r="D4" s="35"/>
      <c r="E4" s="9" t="s">
        <v>15</v>
      </c>
      <c r="F4" s="8">
        <v>8</v>
      </c>
      <c r="G4" s="2"/>
      <c r="H4" s="2">
        <v>5</v>
      </c>
      <c r="I4" s="16">
        <v>3</v>
      </c>
      <c r="J4" s="2"/>
      <c r="K4" s="17">
        <f>300/8</f>
        <v>37.5</v>
      </c>
      <c r="L4" s="1">
        <f>500/8</f>
        <v>62.5</v>
      </c>
      <c r="M4" s="59"/>
    </row>
    <row r="5" spans="1:13" ht="15.75" thickBot="1">
      <c r="A5" s="35"/>
      <c r="B5" s="35"/>
      <c r="C5" s="35"/>
      <c r="D5" s="35"/>
      <c r="E5" s="9" t="s">
        <v>16</v>
      </c>
      <c r="F5" s="8">
        <v>10</v>
      </c>
      <c r="G5" s="2"/>
      <c r="H5" s="2"/>
      <c r="I5" s="2">
        <v>10</v>
      </c>
      <c r="J5" s="2"/>
      <c r="K5" s="17"/>
      <c r="L5" s="1">
        <v>100</v>
      </c>
      <c r="M5" s="59"/>
    </row>
    <row r="6" spans="1:13" ht="15.75" thickBot="1">
      <c r="A6" s="36"/>
      <c r="B6" s="36"/>
      <c r="C6" s="36"/>
      <c r="D6" s="36"/>
      <c r="E6" s="9" t="s">
        <v>17</v>
      </c>
      <c r="F6" s="8">
        <v>2</v>
      </c>
      <c r="G6" s="2"/>
      <c r="H6" s="2"/>
      <c r="I6" s="2"/>
      <c r="J6" s="2">
        <v>2</v>
      </c>
      <c r="K6" s="17"/>
      <c r="L6" s="1">
        <v>100</v>
      </c>
      <c r="M6" s="59"/>
    </row>
    <row r="7" spans="1:13" ht="15.75" thickBot="1">
      <c r="A7" s="34"/>
      <c r="B7" s="34"/>
      <c r="C7" s="34" t="s">
        <v>24</v>
      </c>
      <c r="D7" s="34">
        <v>5</v>
      </c>
      <c r="E7" s="9" t="s">
        <v>14</v>
      </c>
      <c r="F7" s="8">
        <v>1</v>
      </c>
      <c r="G7" s="2">
        <v>1</v>
      </c>
      <c r="H7" s="2"/>
      <c r="I7" s="2"/>
      <c r="J7" s="2"/>
      <c r="K7" s="19"/>
      <c r="L7" s="15">
        <v>100</v>
      </c>
      <c r="M7" s="59"/>
    </row>
    <row r="8" spans="1:13" ht="15.75" thickBot="1">
      <c r="A8" s="35"/>
      <c r="B8" s="35"/>
      <c r="C8" s="35"/>
      <c r="D8" s="35"/>
      <c r="E8" s="9" t="s">
        <v>15</v>
      </c>
      <c r="F8" s="8">
        <v>10</v>
      </c>
      <c r="G8" s="2"/>
      <c r="H8" s="2">
        <v>8</v>
      </c>
      <c r="I8" s="16">
        <v>2</v>
      </c>
      <c r="J8" s="2"/>
      <c r="K8" s="19">
        <f>200/10</f>
        <v>20</v>
      </c>
      <c r="L8" s="15">
        <f>800/10</f>
        <v>80</v>
      </c>
      <c r="M8" s="59"/>
    </row>
    <row r="9" spans="1:15" ht="15.75" thickBot="1">
      <c r="A9" s="35"/>
      <c r="B9" s="35"/>
      <c r="C9" s="35"/>
      <c r="D9" s="35"/>
      <c r="E9" s="9" t="s">
        <v>16</v>
      </c>
      <c r="F9" s="8">
        <v>6</v>
      </c>
      <c r="G9" s="2"/>
      <c r="H9" s="61">
        <v>2</v>
      </c>
      <c r="I9" s="2">
        <v>4</v>
      </c>
      <c r="J9" s="2"/>
      <c r="K9" s="19"/>
      <c r="L9" s="15">
        <f>400/6</f>
        <v>66.66666666666667</v>
      </c>
      <c r="M9" s="60">
        <f>200/6</f>
        <v>33.333333333333336</v>
      </c>
      <c r="O9" s="14"/>
    </row>
    <row r="10" spans="1:13" ht="15.75" thickBot="1">
      <c r="A10" s="36"/>
      <c r="B10" s="36"/>
      <c r="C10" s="36"/>
      <c r="D10" s="36"/>
      <c r="E10" s="9" t="s">
        <v>17</v>
      </c>
      <c r="F10" s="8">
        <v>3</v>
      </c>
      <c r="G10" s="2"/>
      <c r="H10" s="2"/>
      <c r="I10" s="61">
        <v>1</v>
      </c>
      <c r="J10" s="2">
        <v>2</v>
      </c>
      <c r="K10" s="17"/>
      <c r="L10" s="15">
        <f>200/3</f>
        <v>66.66666666666667</v>
      </c>
      <c r="M10" s="60">
        <f>100/3</f>
        <v>33.333333333333336</v>
      </c>
    </row>
    <row r="11" spans="1:13" ht="15.75" thickBot="1">
      <c r="A11" s="34"/>
      <c r="B11" s="34"/>
      <c r="C11" s="34" t="s">
        <v>21</v>
      </c>
      <c r="D11" s="34">
        <v>5</v>
      </c>
      <c r="E11" s="9" t="s">
        <v>14</v>
      </c>
      <c r="F11" s="8">
        <v>0</v>
      </c>
      <c r="G11" s="2"/>
      <c r="H11" s="2"/>
      <c r="I11" s="2"/>
      <c r="J11" s="2"/>
      <c r="K11" s="17"/>
      <c r="L11" s="1"/>
      <c r="M11" s="60"/>
    </row>
    <row r="12" spans="1:13" ht="15.75" thickBot="1">
      <c r="A12" s="35"/>
      <c r="B12" s="35"/>
      <c r="C12" s="35"/>
      <c r="D12" s="35"/>
      <c r="E12" s="9" t="s">
        <v>15</v>
      </c>
      <c r="F12" s="8">
        <v>6</v>
      </c>
      <c r="G12" s="2"/>
      <c r="H12" s="2">
        <v>5</v>
      </c>
      <c r="I12" s="16">
        <v>1</v>
      </c>
      <c r="J12" s="2"/>
      <c r="K12" s="19">
        <f>100/6</f>
        <v>16.666666666666668</v>
      </c>
      <c r="L12" s="15">
        <f>500/6</f>
        <v>83.33333333333333</v>
      </c>
      <c r="M12" s="60"/>
    </row>
    <row r="13" spans="1:15" ht="15.75" thickBot="1">
      <c r="A13" s="35"/>
      <c r="B13" s="35"/>
      <c r="C13" s="35"/>
      <c r="D13" s="35"/>
      <c r="E13" s="9" t="s">
        <v>16</v>
      </c>
      <c r="F13" s="8">
        <v>9</v>
      </c>
      <c r="G13" s="2"/>
      <c r="H13" s="2"/>
      <c r="I13" s="2">
        <v>8</v>
      </c>
      <c r="J13" s="16">
        <v>1</v>
      </c>
      <c r="K13" s="19">
        <f>100/9</f>
        <v>11.11111111111111</v>
      </c>
      <c r="L13" s="15">
        <f>800/9</f>
        <v>88.88888888888889</v>
      </c>
      <c r="M13" s="60"/>
      <c r="O13" s="14"/>
    </row>
    <row r="14" spans="1:13" ht="15.75" thickBot="1">
      <c r="A14" s="36"/>
      <c r="B14" s="36"/>
      <c r="C14" s="36"/>
      <c r="D14" s="36"/>
      <c r="E14" s="9" t="s">
        <v>17</v>
      </c>
      <c r="F14" s="8">
        <v>2</v>
      </c>
      <c r="G14" s="2"/>
      <c r="H14" s="2"/>
      <c r="I14" s="2"/>
      <c r="J14" s="2"/>
      <c r="K14" s="17"/>
      <c r="L14" s="1"/>
      <c r="M14" s="60"/>
    </row>
    <row r="15" spans="1:13" ht="15.75" thickBot="1">
      <c r="A15" s="34"/>
      <c r="B15" s="34"/>
      <c r="C15" s="34" t="s">
        <v>26</v>
      </c>
      <c r="D15" s="34">
        <v>5</v>
      </c>
      <c r="E15" s="10" t="s">
        <v>14</v>
      </c>
      <c r="F15" s="8">
        <v>0</v>
      </c>
      <c r="G15" s="2"/>
      <c r="H15" s="2"/>
      <c r="I15" s="2"/>
      <c r="J15" s="2"/>
      <c r="K15" s="19"/>
      <c r="L15" s="15"/>
      <c r="M15" s="60"/>
    </row>
    <row r="16" spans="1:13" ht="15.75" thickBot="1">
      <c r="A16" s="35"/>
      <c r="B16" s="35"/>
      <c r="C16" s="35"/>
      <c r="D16" s="35"/>
      <c r="E16" s="11" t="s">
        <v>15</v>
      </c>
      <c r="F16" s="8">
        <v>1</v>
      </c>
      <c r="G16" s="2"/>
      <c r="H16" s="2">
        <v>1</v>
      </c>
      <c r="I16" s="2"/>
      <c r="J16" s="2"/>
      <c r="K16" s="19"/>
      <c r="L16" s="15">
        <v>100</v>
      </c>
      <c r="M16" s="60"/>
    </row>
    <row r="17" spans="1:13" ht="15.75" thickBot="1">
      <c r="A17" s="35"/>
      <c r="B17" s="35"/>
      <c r="C17" s="35"/>
      <c r="D17" s="35"/>
      <c r="E17" s="11" t="s">
        <v>16</v>
      </c>
      <c r="F17" s="8">
        <v>13</v>
      </c>
      <c r="G17" s="2"/>
      <c r="H17" s="2"/>
      <c r="I17" s="2">
        <v>9</v>
      </c>
      <c r="J17" s="16">
        <v>4</v>
      </c>
      <c r="K17" s="19"/>
      <c r="L17" s="15">
        <f>900/13</f>
        <v>69.23076923076923</v>
      </c>
      <c r="M17" s="60">
        <f>400/13</f>
        <v>30.76923076923077</v>
      </c>
    </row>
    <row r="18" spans="1:15" ht="15.75" thickBot="1">
      <c r="A18" s="36"/>
      <c r="B18" s="36"/>
      <c r="C18" s="36"/>
      <c r="D18" s="36"/>
      <c r="E18" s="11" t="s">
        <v>17</v>
      </c>
      <c r="F18" s="8">
        <v>2</v>
      </c>
      <c r="G18" s="2"/>
      <c r="H18" s="2"/>
      <c r="I18" s="2"/>
      <c r="J18" s="2">
        <v>2</v>
      </c>
      <c r="K18" s="19"/>
      <c r="L18" s="15">
        <v>100</v>
      </c>
      <c r="M18" s="60"/>
      <c r="O18" s="14"/>
    </row>
  </sheetData>
  <sheetProtection/>
  <mergeCells count="23">
    <mergeCell ref="K1:M1"/>
    <mergeCell ref="A3:A6"/>
    <mergeCell ref="B3:B6"/>
    <mergeCell ref="C3:C6"/>
    <mergeCell ref="D3:D6"/>
    <mergeCell ref="A1:A2"/>
    <mergeCell ref="B1:B2"/>
    <mergeCell ref="A15:A18"/>
    <mergeCell ref="B15:B18"/>
    <mergeCell ref="C15:C18"/>
    <mergeCell ref="D15:D18"/>
    <mergeCell ref="B11:B14"/>
    <mergeCell ref="C11:C14"/>
    <mergeCell ref="D11:D14"/>
    <mergeCell ref="G1:J1"/>
    <mergeCell ref="A7:A10"/>
    <mergeCell ref="B7:B10"/>
    <mergeCell ref="C7:C10"/>
    <mergeCell ref="D7:D10"/>
    <mergeCell ref="A11:A14"/>
    <mergeCell ref="C1:C2"/>
    <mergeCell ref="D1:D2"/>
    <mergeCell ref="E1:F2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E19" sqref="A19:IV2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140625" style="12" customWidth="1"/>
    <col min="11" max="13" width="11.8515625" style="0" customWidth="1"/>
  </cols>
  <sheetData>
    <row r="1" spans="1:13" ht="15.75" thickBot="1">
      <c r="A1" s="42" t="s">
        <v>0</v>
      </c>
      <c r="B1" s="40" t="s">
        <v>1</v>
      </c>
      <c r="C1" s="42" t="s">
        <v>2</v>
      </c>
      <c r="D1" s="42" t="s">
        <v>3</v>
      </c>
      <c r="E1" s="27" t="s">
        <v>4</v>
      </c>
      <c r="F1" s="47"/>
      <c r="G1" s="31" t="s">
        <v>5</v>
      </c>
      <c r="H1" s="32"/>
      <c r="I1" s="32"/>
      <c r="J1" s="33"/>
      <c r="K1" s="31" t="s">
        <v>6</v>
      </c>
      <c r="L1" s="32"/>
      <c r="M1" s="33"/>
    </row>
    <row r="2" spans="1:13" ht="78" thickBot="1">
      <c r="A2" s="43"/>
      <c r="B2" s="41"/>
      <c r="C2" s="43"/>
      <c r="D2" s="43"/>
      <c r="E2" s="48"/>
      <c r="F2" s="49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</row>
    <row r="3" spans="1:13" ht="15.75" thickBot="1">
      <c r="A3" s="34"/>
      <c r="B3" s="34"/>
      <c r="C3" s="34" t="s">
        <v>23</v>
      </c>
      <c r="D3" s="34">
        <v>6</v>
      </c>
      <c r="E3" s="2" t="s">
        <v>14</v>
      </c>
      <c r="F3" s="2">
        <v>1</v>
      </c>
      <c r="G3" s="2">
        <v>1</v>
      </c>
      <c r="H3" s="2"/>
      <c r="I3" s="2"/>
      <c r="J3" s="2"/>
      <c r="K3" s="19"/>
      <c r="L3" s="15">
        <v>100</v>
      </c>
      <c r="M3" s="60"/>
    </row>
    <row r="4" spans="1:13" ht="15.75" thickBot="1">
      <c r="A4" s="35"/>
      <c r="B4" s="35"/>
      <c r="C4" s="35"/>
      <c r="D4" s="35"/>
      <c r="E4" s="2" t="s">
        <v>15</v>
      </c>
      <c r="F4" s="2">
        <v>7</v>
      </c>
      <c r="G4" s="2"/>
      <c r="H4" s="2">
        <v>6</v>
      </c>
      <c r="I4" s="16">
        <v>1</v>
      </c>
      <c r="J4" s="2"/>
      <c r="K4" s="19">
        <f>100/7</f>
        <v>14.285714285714286</v>
      </c>
      <c r="L4" s="15">
        <f>600/7</f>
        <v>85.71428571428571</v>
      </c>
      <c r="M4" s="60"/>
    </row>
    <row r="5" spans="1:15" ht="15.75" thickBot="1">
      <c r="A5" s="35"/>
      <c r="B5" s="35"/>
      <c r="C5" s="35"/>
      <c r="D5" s="35"/>
      <c r="E5" s="2" t="s">
        <v>16</v>
      </c>
      <c r="F5" s="2">
        <v>4</v>
      </c>
      <c r="G5" s="2"/>
      <c r="H5" s="2"/>
      <c r="I5" s="2">
        <v>4</v>
      </c>
      <c r="J5" s="2"/>
      <c r="K5" s="19"/>
      <c r="L5" s="15">
        <v>100</v>
      </c>
      <c r="M5" s="60"/>
      <c r="O5" s="14"/>
    </row>
    <row r="6" spans="1:13" ht="15.75" thickBot="1">
      <c r="A6" s="36"/>
      <c r="B6" s="36"/>
      <c r="C6" s="36"/>
      <c r="D6" s="36"/>
      <c r="E6" s="2" t="s">
        <v>17</v>
      </c>
      <c r="F6" s="2">
        <v>0</v>
      </c>
      <c r="G6" s="2"/>
      <c r="H6" s="2"/>
      <c r="I6" s="2"/>
      <c r="J6" s="2"/>
      <c r="K6" s="19"/>
      <c r="L6" s="15"/>
      <c r="M6" s="60"/>
    </row>
    <row r="7" spans="1:13" ht="15.75" thickBot="1">
      <c r="A7" s="34"/>
      <c r="B7" s="34"/>
      <c r="C7" s="34" t="s">
        <v>24</v>
      </c>
      <c r="D7" s="34">
        <v>6</v>
      </c>
      <c r="E7" s="2" t="s">
        <v>14</v>
      </c>
      <c r="F7" s="2">
        <v>0</v>
      </c>
      <c r="G7" s="2"/>
      <c r="H7" s="2"/>
      <c r="I7" s="2"/>
      <c r="J7" s="2"/>
      <c r="K7" s="19"/>
      <c r="L7" s="15"/>
      <c r="M7" s="60"/>
    </row>
    <row r="8" spans="1:13" ht="15.75" thickBot="1">
      <c r="A8" s="35"/>
      <c r="B8" s="35"/>
      <c r="C8" s="35"/>
      <c r="D8" s="35"/>
      <c r="E8" s="2" t="s">
        <v>15</v>
      </c>
      <c r="F8" s="2">
        <v>8</v>
      </c>
      <c r="G8" s="61">
        <v>1</v>
      </c>
      <c r="H8" s="2">
        <v>6</v>
      </c>
      <c r="I8" s="16">
        <v>1</v>
      </c>
      <c r="J8" s="2"/>
      <c r="K8" s="19">
        <f>100/8</f>
        <v>12.5</v>
      </c>
      <c r="L8" s="15">
        <f>600/8</f>
        <v>75</v>
      </c>
      <c r="M8" s="60">
        <f>100/8</f>
        <v>12.5</v>
      </c>
    </row>
    <row r="9" spans="1:15" ht="15.75" thickBot="1">
      <c r="A9" s="35"/>
      <c r="B9" s="35"/>
      <c r="C9" s="35"/>
      <c r="D9" s="35"/>
      <c r="E9" s="2" t="s">
        <v>16</v>
      </c>
      <c r="F9" s="2">
        <v>3</v>
      </c>
      <c r="G9" s="2"/>
      <c r="H9" s="2"/>
      <c r="I9" s="2">
        <v>3</v>
      </c>
      <c r="J9" s="2"/>
      <c r="K9" s="19"/>
      <c r="L9" s="15">
        <v>100</v>
      </c>
      <c r="M9" s="60"/>
      <c r="O9" s="14"/>
    </row>
    <row r="10" spans="1:13" ht="15.75" thickBot="1">
      <c r="A10" s="36"/>
      <c r="B10" s="36"/>
      <c r="C10" s="36"/>
      <c r="D10" s="36"/>
      <c r="E10" s="2" t="s">
        <v>17</v>
      </c>
      <c r="F10" s="2">
        <v>1</v>
      </c>
      <c r="G10" s="2"/>
      <c r="H10" s="2"/>
      <c r="I10" s="2"/>
      <c r="J10" s="2">
        <v>1</v>
      </c>
      <c r="K10" s="19"/>
      <c r="L10" s="15">
        <v>100</v>
      </c>
      <c r="M10" s="60"/>
    </row>
    <row r="11" spans="1:13" ht="15.75" thickBot="1">
      <c r="A11" s="34"/>
      <c r="B11" s="34"/>
      <c r="C11" s="34" t="s">
        <v>21</v>
      </c>
      <c r="D11" s="34">
        <v>6</v>
      </c>
      <c r="E11" s="2" t="s">
        <v>14</v>
      </c>
      <c r="F11" s="2">
        <v>0</v>
      </c>
      <c r="G11" s="2"/>
      <c r="H11" s="2"/>
      <c r="I11" s="2"/>
      <c r="J11" s="2"/>
      <c r="K11" s="19"/>
      <c r="L11" s="15"/>
      <c r="M11" s="60"/>
    </row>
    <row r="12" spans="1:13" ht="15.75" thickBot="1">
      <c r="A12" s="35"/>
      <c r="B12" s="35"/>
      <c r="C12" s="35"/>
      <c r="D12" s="35"/>
      <c r="E12" s="2" t="s">
        <v>15</v>
      </c>
      <c r="F12" s="2">
        <v>5</v>
      </c>
      <c r="G12" s="2"/>
      <c r="H12" s="2">
        <v>5</v>
      </c>
      <c r="I12" s="2"/>
      <c r="J12" s="2"/>
      <c r="K12" s="19"/>
      <c r="L12" s="15">
        <v>100</v>
      </c>
      <c r="M12" s="60"/>
    </row>
    <row r="13" spans="1:13" ht="15.75" thickBot="1">
      <c r="A13" s="35"/>
      <c r="B13" s="35"/>
      <c r="C13" s="35"/>
      <c r="D13" s="35"/>
      <c r="E13" s="2" t="s">
        <v>16</v>
      </c>
      <c r="F13" s="2">
        <v>5</v>
      </c>
      <c r="G13" s="2"/>
      <c r="H13" s="2"/>
      <c r="I13" s="2">
        <v>5</v>
      </c>
      <c r="J13" s="2"/>
      <c r="K13" s="19"/>
      <c r="L13" s="15">
        <v>100</v>
      </c>
      <c r="M13" s="60"/>
    </row>
    <row r="14" spans="1:15" ht="15.75" thickBot="1">
      <c r="A14" s="36"/>
      <c r="B14" s="36"/>
      <c r="C14" s="36"/>
      <c r="D14" s="36"/>
      <c r="E14" s="2" t="s">
        <v>17</v>
      </c>
      <c r="F14" s="2">
        <v>0</v>
      </c>
      <c r="G14" s="2"/>
      <c r="H14" s="2"/>
      <c r="I14" s="2"/>
      <c r="J14" s="2"/>
      <c r="K14" s="19"/>
      <c r="L14" s="15"/>
      <c r="M14" s="60"/>
      <c r="O14" s="14"/>
    </row>
    <row r="15" spans="1:13" ht="15.75" thickBot="1">
      <c r="A15" s="34"/>
      <c r="B15" s="34"/>
      <c r="C15" s="34" t="s">
        <v>26</v>
      </c>
      <c r="D15" s="34">
        <v>6</v>
      </c>
      <c r="E15" s="2" t="s">
        <v>14</v>
      </c>
      <c r="F15" s="2">
        <v>0</v>
      </c>
      <c r="G15" s="2"/>
      <c r="H15" s="2"/>
      <c r="I15" s="2"/>
      <c r="J15" s="2"/>
      <c r="K15" s="19"/>
      <c r="L15" s="15"/>
      <c r="M15" s="60"/>
    </row>
    <row r="16" spans="1:13" ht="15.75" thickBot="1">
      <c r="A16" s="35"/>
      <c r="B16" s="35"/>
      <c r="C16" s="35"/>
      <c r="D16" s="35"/>
      <c r="E16" s="2" t="s">
        <v>15</v>
      </c>
      <c r="F16" s="2">
        <v>4</v>
      </c>
      <c r="G16" s="2"/>
      <c r="H16" s="2">
        <v>4</v>
      </c>
      <c r="I16" s="2"/>
      <c r="J16" s="2"/>
      <c r="K16" s="19"/>
      <c r="L16" s="15">
        <v>100</v>
      </c>
      <c r="M16" s="60"/>
    </row>
    <row r="17" spans="1:13" ht="15.75" thickBot="1">
      <c r="A17" s="35"/>
      <c r="B17" s="35"/>
      <c r="C17" s="35"/>
      <c r="D17" s="35"/>
      <c r="E17" s="2" t="s">
        <v>16</v>
      </c>
      <c r="F17" s="2">
        <v>4</v>
      </c>
      <c r="G17" s="2"/>
      <c r="H17" s="2"/>
      <c r="I17" s="2">
        <v>4</v>
      </c>
      <c r="J17" s="2"/>
      <c r="K17" s="19"/>
      <c r="L17" s="15">
        <v>100</v>
      </c>
      <c r="M17" s="60"/>
    </row>
    <row r="18" spans="1:15" ht="15.75" thickBot="1">
      <c r="A18" s="36"/>
      <c r="B18" s="36"/>
      <c r="C18" s="36"/>
      <c r="D18" s="36"/>
      <c r="E18" s="2" t="s">
        <v>17</v>
      </c>
      <c r="F18" s="2">
        <v>2</v>
      </c>
      <c r="G18" s="2"/>
      <c r="H18" s="2"/>
      <c r="I18" s="2"/>
      <c r="J18" s="2">
        <v>2</v>
      </c>
      <c r="K18" s="19"/>
      <c r="L18" s="15">
        <v>100</v>
      </c>
      <c r="M18" s="60"/>
      <c r="O18" s="14"/>
    </row>
    <row r="19" spans="1:13" s="18" customFormat="1" ht="15.75" thickBot="1">
      <c r="A19" s="50"/>
      <c r="B19" s="50"/>
      <c r="C19" s="50" t="s">
        <v>27</v>
      </c>
      <c r="D19" s="50">
        <v>6</v>
      </c>
      <c r="E19" s="16" t="s">
        <v>14</v>
      </c>
      <c r="F19" s="16"/>
      <c r="G19" s="16"/>
      <c r="H19" s="16"/>
      <c r="I19" s="16"/>
      <c r="J19" s="16"/>
      <c r="K19" s="19"/>
      <c r="L19" s="19"/>
      <c r="M19" s="19"/>
    </row>
    <row r="20" spans="1:13" s="18" customFormat="1" ht="15.75" thickBot="1">
      <c r="A20" s="51"/>
      <c r="B20" s="51"/>
      <c r="C20" s="51"/>
      <c r="D20" s="51"/>
      <c r="E20" s="16" t="s">
        <v>15</v>
      </c>
      <c r="F20" s="16"/>
      <c r="G20" s="16"/>
      <c r="H20" s="16"/>
      <c r="I20" s="16"/>
      <c r="J20" s="16"/>
      <c r="K20" s="19"/>
      <c r="L20" s="19"/>
      <c r="M20" s="19"/>
    </row>
    <row r="21" spans="1:13" s="18" customFormat="1" ht="15.75" thickBot="1">
      <c r="A21" s="51"/>
      <c r="B21" s="51"/>
      <c r="C21" s="51"/>
      <c r="D21" s="51"/>
      <c r="E21" s="16" t="s">
        <v>16</v>
      </c>
      <c r="F21" s="16"/>
      <c r="G21" s="16"/>
      <c r="H21" s="16"/>
      <c r="I21" s="16"/>
      <c r="J21" s="16"/>
      <c r="K21" s="19"/>
      <c r="L21" s="19"/>
      <c r="M21" s="19"/>
    </row>
    <row r="22" spans="1:13" s="18" customFormat="1" ht="15.75" thickBot="1">
      <c r="A22" s="52"/>
      <c r="B22" s="52"/>
      <c r="C22" s="52"/>
      <c r="D22" s="52"/>
      <c r="E22" s="16" t="s">
        <v>17</v>
      </c>
      <c r="F22" s="16"/>
      <c r="G22" s="16"/>
      <c r="H22" s="16"/>
      <c r="I22" s="16"/>
      <c r="J22" s="16"/>
      <c r="K22" s="19"/>
      <c r="L22" s="19"/>
      <c r="M22" s="19"/>
    </row>
    <row r="23" spans="1:13" s="18" customFormat="1" ht="15.75" thickBot="1">
      <c r="A23" s="50"/>
      <c r="B23" s="50"/>
      <c r="C23" s="50" t="s">
        <v>19</v>
      </c>
      <c r="D23" s="50">
        <v>6</v>
      </c>
      <c r="E23" s="16" t="s">
        <v>14</v>
      </c>
      <c r="F23" s="16"/>
      <c r="G23" s="16"/>
      <c r="H23" s="16"/>
      <c r="I23" s="16"/>
      <c r="J23" s="16"/>
      <c r="K23" s="19"/>
      <c r="L23" s="19"/>
      <c r="M23" s="19"/>
    </row>
    <row r="24" spans="1:13" s="18" customFormat="1" ht="15.75" thickBot="1">
      <c r="A24" s="51"/>
      <c r="B24" s="51"/>
      <c r="C24" s="51"/>
      <c r="D24" s="51"/>
      <c r="E24" s="16" t="s">
        <v>15</v>
      </c>
      <c r="F24" s="16"/>
      <c r="G24" s="16"/>
      <c r="H24" s="16"/>
      <c r="I24" s="16"/>
      <c r="J24" s="16"/>
      <c r="K24" s="19"/>
      <c r="L24" s="19"/>
      <c r="M24" s="19"/>
    </row>
    <row r="25" spans="1:13" s="18" customFormat="1" ht="15.75" thickBot="1">
      <c r="A25" s="51"/>
      <c r="B25" s="51"/>
      <c r="C25" s="51"/>
      <c r="D25" s="51"/>
      <c r="E25" s="16" t="s">
        <v>16</v>
      </c>
      <c r="F25" s="16"/>
      <c r="G25" s="16"/>
      <c r="H25" s="16"/>
      <c r="I25" s="16"/>
      <c r="J25" s="16"/>
      <c r="K25" s="19"/>
      <c r="L25" s="19"/>
      <c r="M25" s="19"/>
    </row>
    <row r="26" spans="1:13" s="18" customFormat="1" ht="15.75" thickBot="1">
      <c r="A26" s="52"/>
      <c r="B26" s="52"/>
      <c r="C26" s="52"/>
      <c r="D26" s="52"/>
      <c r="E26" s="16" t="s">
        <v>17</v>
      </c>
      <c r="F26" s="16"/>
      <c r="G26" s="16"/>
      <c r="H26" s="16"/>
      <c r="I26" s="16"/>
      <c r="J26" s="16"/>
      <c r="K26" s="19"/>
      <c r="L26" s="19"/>
      <c r="M26" s="19"/>
    </row>
  </sheetData>
  <sheetProtection/>
  <mergeCells count="31">
    <mergeCell ref="K1:M1"/>
    <mergeCell ref="A3:A6"/>
    <mergeCell ref="B3:B6"/>
    <mergeCell ref="C3:C6"/>
    <mergeCell ref="D3:D6"/>
    <mergeCell ref="A1:A2"/>
    <mergeCell ref="G1:J1"/>
    <mergeCell ref="A7:A10"/>
    <mergeCell ref="B7:B10"/>
    <mergeCell ref="C7:C10"/>
    <mergeCell ref="D7:D10"/>
    <mergeCell ref="C1:C2"/>
    <mergeCell ref="E1:F2"/>
    <mergeCell ref="C23:C26"/>
    <mergeCell ref="B1:B2"/>
    <mergeCell ref="A19:A22"/>
    <mergeCell ref="D1:D2"/>
    <mergeCell ref="C19:C22"/>
    <mergeCell ref="D19:D22"/>
    <mergeCell ref="B11:B14"/>
    <mergeCell ref="D11:D14"/>
    <mergeCell ref="D23:D26"/>
    <mergeCell ref="A15:A18"/>
    <mergeCell ref="B15:B18"/>
    <mergeCell ref="C15:C18"/>
    <mergeCell ref="D15:D18"/>
    <mergeCell ref="A11:A14"/>
    <mergeCell ref="B19:B22"/>
    <mergeCell ref="C11:C14"/>
    <mergeCell ref="A23:A26"/>
    <mergeCell ref="B23:B2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pane xSplit="1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I16" sqref="I1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7109375" style="13" customWidth="1"/>
    <col min="11" max="13" width="11.57421875" style="0" customWidth="1"/>
  </cols>
  <sheetData>
    <row r="1" spans="1:13" ht="15.75" thickBot="1">
      <c r="A1" s="42" t="s">
        <v>0</v>
      </c>
      <c r="B1" s="40" t="s">
        <v>1</v>
      </c>
      <c r="C1" s="42" t="s">
        <v>2</v>
      </c>
      <c r="D1" s="42" t="s">
        <v>3</v>
      </c>
      <c r="E1" s="27" t="s">
        <v>4</v>
      </c>
      <c r="F1" s="47"/>
      <c r="G1" s="31" t="s">
        <v>5</v>
      </c>
      <c r="H1" s="32"/>
      <c r="I1" s="32"/>
      <c r="J1" s="33"/>
      <c r="K1" s="31" t="s">
        <v>6</v>
      </c>
      <c r="L1" s="32"/>
      <c r="M1" s="33"/>
    </row>
    <row r="2" spans="1:13" ht="78" thickBot="1">
      <c r="A2" s="43"/>
      <c r="B2" s="41"/>
      <c r="C2" s="43"/>
      <c r="D2" s="43"/>
      <c r="E2" s="48"/>
      <c r="F2" s="49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</row>
    <row r="3" spans="1:13" ht="15.75" thickBot="1">
      <c r="A3" s="34"/>
      <c r="B3" s="34"/>
      <c r="C3" s="56" t="s">
        <v>23</v>
      </c>
      <c r="D3" s="34">
        <v>7</v>
      </c>
      <c r="E3" s="2" t="s">
        <v>14</v>
      </c>
      <c r="F3" s="2">
        <v>3</v>
      </c>
      <c r="G3" s="2">
        <v>2</v>
      </c>
      <c r="H3" s="16">
        <v>1</v>
      </c>
      <c r="I3" s="2"/>
      <c r="J3" s="2"/>
      <c r="K3" s="19">
        <f>100/3</f>
        <v>33.333333333333336</v>
      </c>
      <c r="L3" s="15">
        <f>200/3</f>
        <v>66.66666666666667</v>
      </c>
      <c r="M3" s="60"/>
    </row>
    <row r="4" spans="1:13" ht="15.75" thickBot="1">
      <c r="A4" s="35"/>
      <c r="B4" s="35"/>
      <c r="C4" s="57"/>
      <c r="D4" s="35"/>
      <c r="E4" s="2" t="s">
        <v>15</v>
      </c>
      <c r="F4" s="2">
        <v>6</v>
      </c>
      <c r="G4" s="2"/>
      <c r="H4" s="2">
        <v>6</v>
      </c>
      <c r="I4" s="2"/>
      <c r="J4" s="2"/>
      <c r="K4" s="19"/>
      <c r="L4" s="15">
        <v>100</v>
      </c>
      <c r="M4" s="60"/>
    </row>
    <row r="5" spans="1:13" ht="15.75" thickBot="1">
      <c r="A5" s="35"/>
      <c r="B5" s="35"/>
      <c r="C5" s="57"/>
      <c r="D5" s="35"/>
      <c r="E5" s="2" t="s">
        <v>16</v>
      </c>
      <c r="F5" s="2">
        <v>6</v>
      </c>
      <c r="G5" s="2"/>
      <c r="H5" s="2"/>
      <c r="I5" s="2">
        <v>6</v>
      </c>
      <c r="J5" s="2"/>
      <c r="K5" s="19"/>
      <c r="L5" s="15">
        <v>100</v>
      </c>
      <c r="M5" s="60"/>
    </row>
    <row r="6" spans="1:15" ht="15.75" thickBot="1">
      <c r="A6" s="36"/>
      <c r="B6" s="36"/>
      <c r="C6" s="58"/>
      <c r="D6" s="36"/>
      <c r="E6" s="2" t="s">
        <v>17</v>
      </c>
      <c r="F6" s="2">
        <v>0</v>
      </c>
      <c r="G6" s="2"/>
      <c r="H6" s="2"/>
      <c r="I6" s="2"/>
      <c r="J6" s="2"/>
      <c r="K6" s="19"/>
      <c r="L6" s="15"/>
      <c r="M6" s="60"/>
      <c r="O6" s="14"/>
    </row>
    <row r="7" spans="1:13" ht="15.75" thickBot="1">
      <c r="A7" s="34"/>
      <c r="B7" s="34"/>
      <c r="C7" s="56" t="s">
        <v>24</v>
      </c>
      <c r="D7" s="34">
        <v>7</v>
      </c>
      <c r="E7" s="2" t="s">
        <v>14</v>
      </c>
      <c r="F7" s="2">
        <v>2</v>
      </c>
      <c r="G7" s="2">
        <v>1</v>
      </c>
      <c r="H7" s="16">
        <v>1</v>
      </c>
      <c r="I7" s="2"/>
      <c r="J7" s="2"/>
      <c r="K7" s="19">
        <v>50</v>
      </c>
      <c r="L7" s="15">
        <v>50</v>
      </c>
      <c r="M7" s="60"/>
    </row>
    <row r="8" spans="1:13" ht="15.75" thickBot="1">
      <c r="A8" s="35"/>
      <c r="B8" s="35"/>
      <c r="C8" s="57"/>
      <c r="D8" s="35"/>
      <c r="E8" s="2" t="s">
        <v>15</v>
      </c>
      <c r="F8" s="2">
        <v>10</v>
      </c>
      <c r="G8" s="61">
        <v>1</v>
      </c>
      <c r="H8" s="2">
        <v>9</v>
      </c>
      <c r="I8" s="2"/>
      <c r="J8" s="2"/>
      <c r="K8" s="19">
        <v>10</v>
      </c>
      <c r="L8" s="15">
        <f>900/10</f>
        <v>90</v>
      </c>
      <c r="M8" s="60"/>
    </row>
    <row r="9" spans="1:13" ht="15.75" thickBot="1">
      <c r="A9" s="35"/>
      <c r="B9" s="35"/>
      <c r="C9" s="57"/>
      <c r="D9" s="35"/>
      <c r="E9" s="2" t="s">
        <v>16</v>
      </c>
      <c r="F9" s="2">
        <v>3</v>
      </c>
      <c r="G9" s="2"/>
      <c r="H9" s="2"/>
      <c r="I9" s="2">
        <v>3</v>
      </c>
      <c r="J9" s="2"/>
      <c r="K9" s="19"/>
      <c r="L9" s="15">
        <v>100</v>
      </c>
      <c r="M9" s="60"/>
    </row>
    <row r="10" spans="1:13" ht="15.75" thickBot="1">
      <c r="A10" s="36"/>
      <c r="B10" s="36"/>
      <c r="C10" s="58"/>
      <c r="D10" s="36"/>
      <c r="E10" s="2" t="s">
        <v>17</v>
      </c>
      <c r="F10" s="2">
        <v>1</v>
      </c>
      <c r="G10" s="2"/>
      <c r="H10" s="2"/>
      <c r="I10" s="2"/>
      <c r="J10" s="2">
        <v>1</v>
      </c>
      <c r="K10" s="19"/>
      <c r="L10" s="15">
        <v>100</v>
      </c>
      <c r="M10" s="60"/>
    </row>
    <row r="11" spans="1:13" s="18" customFormat="1" ht="15.75" thickBot="1">
      <c r="A11" s="50"/>
      <c r="B11" s="50"/>
      <c r="C11" s="53" t="s">
        <v>21</v>
      </c>
      <c r="D11" s="50">
        <v>7</v>
      </c>
      <c r="E11" s="16" t="s">
        <v>14</v>
      </c>
      <c r="F11" s="16"/>
      <c r="G11" s="16"/>
      <c r="H11" s="16"/>
      <c r="I11" s="16"/>
      <c r="J11" s="16"/>
      <c r="K11" s="19"/>
      <c r="L11" s="19"/>
      <c r="M11" s="19"/>
    </row>
    <row r="12" spans="1:13" s="18" customFormat="1" ht="15.75" thickBot="1">
      <c r="A12" s="51"/>
      <c r="B12" s="51"/>
      <c r="C12" s="54"/>
      <c r="D12" s="51"/>
      <c r="E12" s="16" t="s">
        <v>15</v>
      </c>
      <c r="F12" s="16"/>
      <c r="G12" s="16"/>
      <c r="H12" s="16"/>
      <c r="I12" s="16"/>
      <c r="J12" s="16"/>
      <c r="K12" s="19"/>
      <c r="L12" s="19"/>
      <c r="M12" s="19"/>
    </row>
    <row r="13" spans="1:13" s="18" customFormat="1" ht="15.75" thickBot="1">
      <c r="A13" s="51"/>
      <c r="B13" s="51"/>
      <c r="C13" s="54"/>
      <c r="D13" s="51"/>
      <c r="E13" s="16" t="s">
        <v>16</v>
      </c>
      <c r="F13" s="16"/>
      <c r="G13" s="16"/>
      <c r="H13" s="16"/>
      <c r="I13" s="16"/>
      <c r="J13" s="16"/>
      <c r="K13" s="19"/>
      <c r="L13" s="19"/>
      <c r="M13" s="19"/>
    </row>
    <row r="14" spans="1:13" s="18" customFormat="1" ht="15.75" thickBot="1">
      <c r="A14" s="52"/>
      <c r="B14" s="52"/>
      <c r="C14" s="55"/>
      <c r="D14" s="52"/>
      <c r="E14" s="16" t="s">
        <v>17</v>
      </c>
      <c r="F14" s="16"/>
      <c r="G14" s="16"/>
      <c r="H14" s="16"/>
      <c r="I14" s="16"/>
      <c r="J14" s="16"/>
      <c r="K14" s="19"/>
      <c r="L14" s="19"/>
      <c r="M14" s="19"/>
    </row>
    <row r="15" spans="1:13" s="66" customFormat="1" ht="15.75" thickBot="1">
      <c r="A15" s="62"/>
      <c r="B15" s="62"/>
      <c r="C15" s="63" t="s">
        <v>26</v>
      </c>
      <c r="D15" s="62">
        <v>7</v>
      </c>
      <c r="E15" s="64" t="s">
        <v>14</v>
      </c>
      <c r="F15" s="64">
        <v>0</v>
      </c>
      <c r="G15" s="64"/>
      <c r="H15" s="64"/>
      <c r="I15" s="64"/>
      <c r="J15" s="64"/>
      <c r="K15" s="71"/>
      <c r="L15" s="71">
        <v>100</v>
      </c>
      <c r="M15" s="71"/>
    </row>
    <row r="16" spans="1:13" s="66" customFormat="1" ht="15.75" thickBot="1">
      <c r="A16" s="67"/>
      <c r="B16" s="67"/>
      <c r="C16" s="68"/>
      <c r="D16" s="67"/>
      <c r="E16" s="64" t="s">
        <v>15</v>
      </c>
      <c r="F16" s="64">
        <v>4</v>
      </c>
      <c r="G16" s="64"/>
      <c r="H16" s="64"/>
      <c r="I16" s="64"/>
      <c r="J16" s="64"/>
      <c r="K16" s="71"/>
      <c r="L16" s="71">
        <v>100</v>
      </c>
      <c r="M16" s="71"/>
    </row>
    <row r="17" spans="1:13" s="66" customFormat="1" ht="15.75" thickBot="1">
      <c r="A17" s="67"/>
      <c r="B17" s="67"/>
      <c r="C17" s="68"/>
      <c r="D17" s="67"/>
      <c r="E17" s="64" t="s">
        <v>16</v>
      </c>
      <c r="F17" s="64">
        <v>4</v>
      </c>
      <c r="G17" s="64"/>
      <c r="H17" s="64"/>
      <c r="I17" s="64"/>
      <c r="J17" s="64"/>
      <c r="K17" s="71"/>
      <c r="L17" s="71">
        <v>100</v>
      </c>
      <c r="M17" s="71"/>
    </row>
    <row r="18" spans="1:13" s="66" customFormat="1" ht="15.75" thickBot="1">
      <c r="A18" s="69"/>
      <c r="B18" s="69"/>
      <c r="C18" s="70"/>
      <c r="D18" s="69"/>
      <c r="E18" s="64" t="s">
        <v>17</v>
      </c>
      <c r="F18" s="64">
        <v>1</v>
      </c>
      <c r="G18" s="64"/>
      <c r="H18" s="64"/>
      <c r="I18" s="64"/>
      <c r="J18" s="64"/>
      <c r="K18" s="71"/>
      <c r="L18" s="71">
        <v>100</v>
      </c>
      <c r="M18" s="71"/>
    </row>
    <row r="19" spans="1:13" s="18" customFormat="1" ht="15.75" thickBot="1">
      <c r="A19" s="50"/>
      <c r="B19" s="50"/>
      <c r="C19" s="53" t="s">
        <v>27</v>
      </c>
      <c r="D19" s="50">
        <v>7</v>
      </c>
      <c r="E19" s="16" t="s">
        <v>14</v>
      </c>
      <c r="F19" s="16"/>
      <c r="G19" s="16"/>
      <c r="H19" s="16"/>
      <c r="I19" s="16"/>
      <c r="J19" s="16"/>
      <c r="K19" s="19"/>
      <c r="L19" s="19"/>
      <c r="M19" s="19"/>
    </row>
    <row r="20" spans="1:13" s="18" customFormat="1" ht="15.75" thickBot="1">
      <c r="A20" s="51"/>
      <c r="B20" s="51"/>
      <c r="C20" s="54"/>
      <c r="D20" s="51"/>
      <c r="E20" s="16" t="s">
        <v>15</v>
      </c>
      <c r="F20" s="16"/>
      <c r="G20" s="16"/>
      <c r="H20" s="16"/>
      <c r="I20" s="16"/>
      <c r="J20" s="16"/>
      <c r="K20" s="19"/>
      <c r="L20" s="19"/>
      <c r="M20" s="19"/>
    </row>
    <row r="21" spans="1:13" s="18" customFormat="1" ht="15.75" thickBot="1">
      <c r="A21" s="51"/>
      <c r="B21" s="51"/>
      <c r="C21" s="54"/>
      <c r="D21" s="51"/>
      <c r="E21" s="16" t="s">
        <v>16</v>
      </c>
      <c r="F21" s="16"/>
      <c r="G21" s="16"/>
      <c r="H21" s="16"/>
      <c r="I21" s="16"/>
      <c r="J21" s="16"/>
      <c r="K21" s="19"/>
      <c r="L21" s="19"/>
      <c r="M21" s="19"/>
    </row>
    <row r="22" spans="1:15" s="18" customFormat="1" ht="15.75" thickBot="1">
      <c r="A22" s="52"/>
      <c r="B22" s="52"/>
      <c r="C22" s="55"/>
      <c r="D22" s="52"/>
      <c r="E22" s="16" t="s">
        <v>17</v>
      </c>
      <c r="F22" s="16"/>
      <c r="G22" s="16"/>
      <c r="H22" s="16"/>
      <c r="I22" s="16"/>
      <c r="J22" s="16"/>
      <c r="K22" s="19"/>
      <c r="L22" s="19"/>
      <c r="M22" s="19"/>
      <c r="O22" s="20"/>
    </row>
    <row r="23" spans="1:13" s="18" customFormat="1" ht="15.75" thickBot="1">
      <c r="A23" s="50"/>
      <c r="B23" s="50"/>
      <c r="C23" s="53" t="s">
        <v>19</v>
      </c>
      <c r="D23" s="50">
        <v>7</v>
      </c>
      <c r="E23" s="16" t="s">
        <v>14</v>
      </c>
      <c r="F23" s="16"/>
      <c r="G23" s="16"/>
      <c r="H23" s="16"/>
      <c r="I23" s="16"/>
      <c r="J23" s="16"/>
      <c r="K23" s="19"/>
      <c r="L23" s="19"/>
      <c r="M23" s="19"/>
    </row>
    <row r="24" spans="1:13" s="18" customFormat="1" ht="15.75" thickBot="1">
      <c r="A24" s="51"/>
      <c r="B24" s="51"/>
      <c r="C24" s="54"/>
      <c r="D24" s="51"/>
      <c r="E24" s="16" t="s">
        <v>15</v>
      </c>
      <c r="F24" s="16"/>
      <c r="G24" s="16"/>
      <c r="H24" s="16"/>
      <c r="I24" s="16"/>
      <c r="J24" s="16"/>
      <c r="K24" s="19"/>
      <c r="L24" s="19"/>
      <c r="M24" s="19"/>
    </row>
    <row r="25" spans="1:13" s="18" customFormat="1" ht="15.75" thickBot="1">
      <c r="A25" s="51"/>
      <c r="B25" s="51"/>
      <c r="C25" s="54"/>
      <c r="D25" s="51"/>
      <c r="E25" s="16" t="s">
        <v>16</v>
      </c>
      <c r="F25" s="16"/>
      <c r="G25" s="16"/>
      <c r="H25" s="16"/>
      <c r="I25" s="16"/>
      <c r="J25" s="16"/>
      <c r="K25" s="19"/>
      <c r="L25" s="19"/>
      <c r="M25" s="19"/>
    </row>
    <row r="26" spans="1:15" s="18" customFormat="1" ht="15.75" thickBot="1">
      <c r="A26" s="52"/>
      <c r="B26" s="52"/>
      <c r="C26" s="55"/>
      <c r="D26" s="52"/>
      <c r="E26" s="16" t="s">
        <v>17</v>
      </c>
      <c r="F26" s="16"/>
      <c r="G26" s="16"/>
      <c r="H26" s="16"/>
      <c r="I26" s="16"/>
      <c r="J26" s="16"/>
      <c r="K26" s="19"/>
      <c r="L26" s="19"/>
      <c r="M26" s="19"/>
      <c r="O26" s="20"/>
    </row>
    <row r="27" spans="1:13" s="18" customFormat="1" ht="15.75" thickBot="1">
      <c r="A27" s="50"/>
      <c r="B27" s="50"/>
      <c r="C27" s="53" t="s">
        <v>22</v>
      </c>
      <c r="D27" s="50">
        <v>7</v>
      </c>
      <c r="E27" s="16" t="s">
        <v>14</v>
      </c>
      <c r="F27" s="16"/>
      <c r="G27" s="16"/>
      <c r="H27" s="16"/>
      <c r="I27" s="16"/>
      <c r="J27" s="16"/>
      <c r="K27" s="19"/>
      <c r="L27" s="19"/>
      <c r="M27" s="19"/>
    </row>
    <row r="28" spans="1:13" s="18" customFormat="1" ht="15.75" thickBot="1">
      <c r="A28" s="51"/>
      <c r="B28" s="51"/>
      <c r="C28" s="25"/>
      <c r="D28" s="22"/>
      <c r="E28" s="16" t="s">
        <v>15</v>
      </c>
      <c r="F28" s="16"/>
      <c r="G28" s="16"/>
      <c r="H28" s="16"/>
      <c r="I28" s="16"/>
      <c r="J28" s="16"/>
      <c r="K28" s="19"/>
      <c r="L28" s="19"/>
      <c r="M28" s="19"/>
    </row>
    <row r="29" spans="1:13" s="18" customFormat="1" ht="15.75" thickBot="1">
      <c r="A29" s="51"/>
      <c r="B29" s="51"/>
      <c r="C29" s="25"/>
      <c r="D29" s="22"/>
      <c r="E29" s="16" t="s">
        <v>16</v>
      </c>
      <c r="F29" s="16"/>
      <c r="G29" s="16"/>
      <c r="H29" s="16"/>
      <c r="I29" s="16"/>
      <c r="J29" s="16"/>
      <c r="K29" s="19"/>
      <c r="L29" s="19"/>
      <c r="M29" s="19"/>
    </row>
    <row r="30" spans="1:13" s="18" customFormat="1" ht="15.75" thickBot="1">
      <c r="A30" s="52"/>
      <c r="B30" s="52"/>
      <c r="C30" s="26"/>
      <c r="D30" s="23"/>
      <c r="E30" s="16" t="s">
        <v>17</v>
      </c>
      <c r="F30" s="16"/>
      <c r="G30" s="16"/>
      <c r="H30" s="16"/>
      <c r="I30" s="16"/>
      <c r="J30" s="16"/>
      <c r="K30" s="19"/>
      <c r="L30" s="19"/>
      <c r="M30" s="19"/>
    </row>
    <row r="31" spans="1:13" s="18" customFormat="1" ht="31.5" thickBot="1">
      <c r="A31" s="21"/>
      <c r="B31" s="21"/>
      <c r="C31" s="24" t="s">
        <v>18</v>
      </c>
      <c r="D31" s="21">
        <v>7</v>
      </c>
      <c r="E31" s="16" t="s">
        <v>14</v>
      </c>
      <c r="F31" s="16"/>
      <c r="G31" s="16"/>
      <c r="H31" s="16"/>
      <c r="I31" s="16"/>
      <c r="J31" s="16"/>
      <c r="K31" s="19"/>
      <c r="L31" s="19"/>
      <c r="M31" s="19"/>
    </row>
    <row r="32" spans="1:13" s="18" customFormat="1" ht="15.75" thickBot="1">
      <c r="A32" s="22"/>
      <c r="B32" s="22"/>
      <c r="C32" s="25"/>
      <c r="D32" s="22"/>
      <c r="E32" s="16" t="s">
        <v>15</v>
      </c>
      <c r="F32" s="16"/>
      <c r="G32" s="16"/>
      <c r="H32" s="16"/>
      <c r="I32" s="16"/>
      <c r="J32" s="16"/>
      <c r="K32" s="19"/>
      <c r="L32" s="19"/>
      <c r="M32" s="19"/>
    </row>
    <row r="33" spans="1:13" s="18" customFormat="1" ht="15.75" thickBot="1">
      <c r="A33" s="22"/>
      <c r="B33" s="22"/>
      <c r="C33" s="25"/>
      <c r="D33" s="22"/>
      <c r="E33" s="16" t="s">
        <v>16</v>
      </c>
      <c r="F33" s="16"/>
      <c r="G33" s="16"/>
      <c r="H33" s="16"/>
      <c r="I33" s="16"/>
      <c r="J33" s="16"/>
      <c r="K33" s="19"/>
      <c r="L33" s="19"/>
      <c r="M33" s="19"/>
    </row>
    <row r="34" spans="1:15" s="18" customFormat="1" ht="15.75" thickBot="1">
      <c r="A34" s="23"/>
      <c r="B34" s="23"/>
      <c r="C34" s="26"/>
      <c r="D34" s="23"/>
      <c r="E34" s="16" t="s">
        <v>17</v>
      </c>
      <c r="F34" s="16"/>
      <c r="G34" s="16"/>
      <c r="H34" s="16"/>
      <c r="I34" s="16"/>
      <c r="J34" s="16"/>
      <c r="K34" s="19"/>
      <c r="L34" s="19"/>
      <c r="M34" s="19"/>
      <c r="O34" s="20"/>
    </row>
    <row r="35" spans="1:13" s="18" customFormat="1" ht="15.75" thickBot="1">
      <c r="A35" s="21"/>
      <c r="B35" s="21"/>
      <c r="C35" s="53" t="s">
        <v>28</v>
      </c>
      <c r="D35" s="50">
        <v>7</v>
      </c>
      <c r="E35" s="16" t="s">
        <v>14</v>
      </c>
      <c r="F35" s="16"/>
      <c r="G35" s="16"/>
      <c r="H35" s="16"/>
      <c r="I35" s="16"/>
      <c r="J35" s="16"/>
      <c r="K35" s="19"/>
      <c r="L35" s="19"/>
      <c r="M35" s="19"/>
    </row>
    <row r="36" spans="1:13" s="18" customFormat="1" ht="15.75" thickBot="1">
      <c r="A36" s="22"/>
      <c r="B36" s="22"/>
      <c r="C36" s="54"/>
      <c r="D36" s="51"/>
      <c r="E36" s="16" t="s">
        <v>15</v>
      </c>
      <c r="F36" s="16"/>
      <c r="G36" s="16"/>
      <c r="H36" s="16"/>
      <c r="I36" s="16"/>
      <c r="J36" s="16"/>
      <c r="K36" s="19"/>
      <c r="L36" s="19"/>
      <c r="M36" s="19"/>
    </row>
    <row r="37" spans="1:13" s="18" customFormat="1" ht="15.75" thickBot="1">
      <c r="A37" s="22"/>
      <c r="B37" s="22"/>
      <c r="C37" s="54"/>
      <c r="D37" s="51"/>
      <c r="E37" s="16" t="s">
        <v>16</v>
      </c>
      <c r="F37" s="16"/>
      <c r="G37" s="16"/>
      <c r="H37" s="16"/>
      <c r="I37" s="16"/>
      <c r="J37" s="16"/>
      <c r="K37" s="19"/>
      <c r="L37" s="19"/>
      <c r="M37" s="19"/>
    </row>
    <row r="38" spans="1:13" s="18" customFormat="1" ht="15.75" thickBot="1">
      <c r="A38" s="23"/>
      <c r="B38" s="23"/>
      <c r="C38" s="55"/>
      <c r="D38" s="52"/>
      <c r="E38" s="16" t="s">
        <v>17</v>
      </c>
      <c r="F38" s="16"/>
      <c r="G38" s="16"/>
      <c r="H38" s="16"/>
      <c r="I38" s="16"/>
      <c r="J38" s="16"/>
      <c r="K38" s="19"/>
      <c r="L38" s="19"/>
      <c r="M38" s="19"/>
    </row>
    <row r="39" spans="1:15" s="18" customFormat="1" ht="15.75" customHeight="1" thickBot="1">
      <c r="A39" s="50"/>
      <c r="B39" s="50"/>
      <c r="C39" s="53" t="s">
        <v>29</v>
      </c>
      <c r="D39" s="50">
        <v>7</v>
      </c>
      <c r="E39" s="16" t="s">
        <v>14</v>
      </c>
      <c r="F39" s="16"/>
      <c r="G39" s="16"/>
      <c r="H39" s="16"/>
      <c r="I39" s="16"/>
      <c r="J39" s="16"/>
      <c r="K39" s="19"/>
      <c r="L39" s="19"/>
      <c r="M39" s="19"/>
      <c r="O39" s="20"/>
    </row>
    <row r="40" spans="1:13" s="18" customFormat="1" ht="15.75" thickBot="1">
      <c r="A40" s="51"/>
      <c r="B40" s="51"/>
      <c r="C40" s="54"/>
      <c r="D40" s="51"/>
      <c r="E40" s="16" t="s">
        <v>15</v>
      </c>
      <c r="F40" s="16"/>
      <c r="G40" s="16"/>
      <c r="H40" s="16"/>
      <c r="I40" s="16"/>
      <c r="J40" s="16"/>
      <c r="K40" s="19"/>
      <c r="L40" s="19"/>
      <c r="M40" s="19"/>
    </row>
    <row r="41" spans="1:13" s="18" customFormat="1" ht="15.75" thickBot="1">
      <c r="A41" s="51"/>
      <c r="B41" s="51"/>
      <c r="C41" s="54"/>
      <c r="D41" s="51"/>
      <c r="E41" s="16" t="s">
        <v>16</v>
      </c>
      <c r="F41" s="16"/>
      <c r="G41" s="16"/>
      <c r="H41" s="16"/>
      <c r="I41" s="16"/>
      <c r="J41" s="16"/>
      <c r="K41" s="19"/>
      <c r="L41" s="19"/>
      <c r="M41" s="19"/>
    </row>
    <row r="42" spans="1:13" s="18" customFormat="1" ht="15.75" thickBot="1">
      <c r="A42" s="52"/>
      <c r="B42" s="52"/>
      <c r="C42" s="55"/>
      <c r="D42" s="52"/>
      <c r="E42" s="16" t="s">
        <v>17</v>
      </c>
      <c r="F42" s="16"/>
      <c r="G42" s="16"/>
      <c r="H42" s="16"/>
      <c r="I42" s="16"/>
      <c r="J42" s="16"/>
      <c r="K42" s="19"/>
      <c r="L42" s="19"/>
      <c r="M42" s="19"/>
    </row>
  </sheetData>
  <sheetProtection/>
  <mergeCells count="47">
    <mergeCell ref="D11:D14"/>
    <mergeCell ref="C11:C14"/>
    <mergeCell ref="B11:B14"/>
    <mergeCell ref="A11:A14"/>
    <mergeCell ref="K1:M1"/>
    <mergeCell ref="A3:A6"/>
    <mergeCell ref="B3:B6"/>
    <mergeCell ref="C3:C6"/>
    <mergeCell ref="D3:D6"/>
    <mergeCell ref="A1:A2"/>
    <mergeCell ref="B1:B2"/>
    <mergeCell ref="C1:C2"/>
    <mergeCell ref="D1:D2"/>
    <mergeCell ref="E1:F2"/>
    <mergeCell ref="G1:J1"/>
    <mergeCell ref="A7:A10"/>
    <mergeCell ref="B7:B10"/>
    <mergeCell ref="C7:C10"/>
    <mergeCell ref="D7:D10"/>
    <mergeCell ref="D39:D42"/>
    <mergeCell ref="C39:C42"/>
    <mergeCell ref="B39:B42"/>
    <mergeCell ref="A39:A42"/>
    <mergeCell ref="D35:D38"/>
    <mergeCell ref="A19:A22"/>
    <mergeCell ref="B19:B22"/>
    <mergeCell ref="C19:C22"/>
    <mergeCell ref="D19:D22"/>
    <mergeCell ref="C35:C38"/>
    <mergeCell ref="A23:A26"/>
    <mergeCell ref="B23:B26"/>
    <mergeCell ref="C23:C26"/>
    <mergeCell ref="D23:D26"/>
    <mergeCell ref="A27:A30"/>
    <mergeCell ref="B27:B30"/>
    <mergeCell ref="D15:D18"/>
    <mergeCell ref="C15:C18"/>
    <mergeCell ref="B15:B18"/>
    <mergeCell ref="A15:A18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6">
      <selection activeCell="E31" sqref="A31:IV34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57421875" style="13" customWidth="1"/>
    <col min="11" max="13" width="11.00390625" style="0" customWidth="1"/>
  </cols>
  <sheetData>
    <row r="1" spans="1:13" ht="15.75" thickBot="1">
      <c r="A1" s="42" t="s">
        <v>0</v>
      </c>
      <c r="B1" s="40" t="s">
        <v>1</v>
      </c>
      <c r="C1" s="42" t="s">
        <v>2</v>
      </c>
      <c r="D1" s="42" t="s">
        <v>3</v>
      </c>
      <c r="E1" s="27" t="s">
        <v>4</v>
      </c>
      <c r="F1" s="47"/>
      <c r="G1" s="31" t="s">
        <v>5</v>
      </c>
      <c r="H1" s="32"/>
      <c r="I1" s="32"/>
      <c r="J1" s="33"/>
      <c r="K1" s="31" t="s">
        <v>6</v>
      </c>
      <c r="L1" s="32"/>
      <c r="M1" s="33"/>
    </row>
    <row r="2" spans="1:13" ht="78" thickBot="1">
      <c r="A2" s="43"/>
      <c r="B2" s="41"/>
      <c r="C2" s="43"/>
      <c r="D2" s="43"/>
      <c r="E2" s="48"/>
      <c r="F2" s="49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</row>
    <row r="3" spans="1:13" ht="15.75" thickBot="1">
      <c r="A3" s="34"/>
      <c r="B3" s="34"/>
      <c r="C3" s="56" t="s">
        <v>23</v>
      </c>
      <c r="D3" s="34"/>
      <c r="E3" s="2" t="s">
        <v>14</v>
      </c>
      <c r="F3" s="2">
        <v>1</v>
      </c>
      <c r="G3" s="2"/>
      <c r="H3" s="16">
        <v>1</v>
      </c>
      <c r="I3" s="2"/>
      <c r="J3" s="2"/>
      <c r="K3" s="19">
        <v>100</v>
      </c>
      <c r="L3" s="15"/>
      <c r="M3" s="60"/>
    </row>
    <row r="4" spans="1:13" ht="15.75" thickBot="1">
      <c r="A4" s="35"/>
      <c r="B4" s="35"/>
      <c r="C4" s="57"/>
      <c r="D4" s="35"/>
      <c r="E4" s="2" t="s">
        <v>15</v>
      </c>
      <c r="F4" s="2">
        <v>6</v>
      </c>
      <c r="G4" s="2"/>
      <c r="H4" s="2"/>
      <c r="I4" s="2"/>
      <c r="J4" s="2"/>
      <c r="K4" s="19"/>
      <c r="L4" s="15">
        <v>100</v>
      </c>
      <c r="M4" s="60"/>
    </row>
    <row r="5" spans="1:13" ht="15.75" thickBot="1">
      <c r="A5" s="35"/>
      <c r="B5" s="35"/>
      <c r="C5" s="57"/>
      <c r="D5" s="35"/>
      <c r="E5" s="2" t="s">
        <v>16</v>
      </c>
      <c r="F5" s="2">
        <v>8</v>
      </c>
      <c r="G5" s="2"/>
      <c r="H5" s="2"/>
      <c r="I5" s="2"/>
      <c r="J5" s="2"/>
      <c r="K5" s="19"/>
      <c r="L5" s="15">
        <v>100</v>
      </c>
      <c r="M5" s="60"/>
    </row>
    <row r="6" spans="1:13" ht="15.75" thickBot="1">
      <c r="A6" s="36"/>
      <c r="B6" s="36"/>
      <c r="C6" s="58"/>
      <c r="D6" s="36"/>
      <c r="E6" s="2" t="s">
        <v>17</v>
      </c>
      <c r="F6" s="2">
        <v>1</v>
      </c>
      <c r="G6" s="2"/>
      <c r="H6" s="2"/>
      <c r="I6" s="2"/>
      <c r="J6" s="2"/>
      <c r="K6" s="19"/>
      <c r="L6" s="15">
        <v>100</v>
      </c>
      <c r="M6" s="60"/>
    </row>
    <row r="7" spans="1:15" ht="15.75" thickBot="1">
      <c r="A7" s="34"/>
      <c r="B7" s="34"/>
      <c r="C7" s="56" t="s">
        <v>24</v>
      </c>
      <c r="D7" s="34"/>
      <c r="E7" s="2" t="s">
        <v>14</v>
      </c>
      <c r="F7" s="2">
        <v>1</v>
      </c>
      <c r="G7" s="2">
        <v>1</v>
      </c>
      <c r="H7" s="2"/>
      <c r="I7" s="2"/>
      <c r="J7" s="2"/>
      <c r="K7" s="19"/>
      <c r="L7" s="15">
        <v>100</v>
      </c>
      <c r="M7" s="60"/>
      <c r="O7" s="14"/>
    </row>
    <row r="8" spans="1:13" ht="15.75" thickBot="1">
      <c r="A8" s="35"/>
      <c r="B8" s="35"/>
      <c r="C8" s="57"/>
      <c r="D8" s="35"/>
      <c r="E8" s="2" t="s">
        <v>15</v>
      </c>
      <c r="F8" s="2">
        <v>9</v>
      </c>
      <c r="G8" s="2">
        <v>1</v>
      </c>
      <c r="H8" s="2">
        <v>7</v>
      </c>
      <c r="I8" s="2">
        <v>1</v>
      </c>
      <c r="J8" s="2"/>
      <c r="K8" s="19">
        <f>100/9</f>
        <v>11.11111111111111</v>
      </c>
      <c r="L8" s="15">
        <f>700/9</f>
        <v>77.77777777777777</v>
      </c>
      <c r="M8" s="60">
        <f>100/9</f>
        <v>11.11111111111111</v>
      </c>
    </row>
    <row r="9" spans="1:15" ht="15.75" thickBot="1">
      <c r="A9" s="35"/>
      <c r="B9" s="35"/>
      <c r="C9" s="57"/>
      <c r="D9" s="35"/>
      <c r="E9" s="2" t="s">
        <v>16</v>
      </c>
      <c r="F9" s="2">
        <v>4</v>
      </c>
      <c r="G9" s="2"/>
      <c r="H9" s="2"/>
      <c r="I9" s="2">
        <v>4</v>
      </c>
      <c r="J9" s="2"/>
      <c r="K9" s="19"/>
      <c r="L9" s="15"/>
      <c r="M9" s="60"/>
      <c r="O9" s="14"/>
    </row>
    <row r="10" spans="1:13" ht="15.75" thickBot="1">
      <c r="A10" s="36"/>
      <c r="B10" s="36"/>
      <c r="C10" s="58"/>
      <c r="D10" s="36"/>
      <c r="E10" s="2" t="s">
        <v>17</v>
      </c>
      <c r="F10" s="2">
        <v>2</v>
      </c>
      <c r="G10" s="2"/>
      <c r="H10" s="2"/>
      <c r="I10" s="2"/>
      <c r="J10" s="2">
        <v>2</v>
      </c>
      <c r="K10" s="19"/>
      <c r="L10" s="15"/>
      <c r="M10" s="60"/>
    </row>
    <row r="11" spans="1:13" ht="15.75" thickBot="1">
      <c r="A11" s="34"/>
      <c r="B11" s="34"/>
      <c r="C11" s="56" t="s">
        <v>21</v>
      </c>
      <c r="D11" s="34"/>
      <c r="E11" s="2" t="s">
        <v>14</v>
      </c>
      <c r="F11" s="2">
        <v>0</v>
      </c>
      <c r="G11" s="2"/>
      <c r="H11" s="2"/>
      <c r="I11" s="2"/>
      <c r="J11" s="2"/>
      <c r="K11" s="19"/>
      <c r="L11" s="15"/>
      <c r="M11" s="60"/>
    </row>
    <row r="12" spans="1:13" ht="15.75" thickBot="1">
      <c r="A12" s="35"/>
      <c r="B12" s="35"/>
      <c r="C12" s="57"/>
      <c r="D12" s="35"/>
      <c r="E12" s="2" t="s">
        <v>15</v>
      </c>
      <c r="F12" s="2">
        <v>10</v>
      </c>
      <c r="G12" s="2"/>
      <c r="H12" s="2">
        <v>8</v>
      </c>
      <c r="I12" s="16">
        <v>2</v>
      </c>
      <c r="J12" s="2"/>
      <c r="K12" s="19">
        <v>20</v>
      </c>
      <c r="L12" s="15">
        <f>800/10</f>
        <v>80</v>
      </c>
      <c r="M12" s="60"/>
    </row>
    <row r="13" spans="1:13" ht="15.75" thickBot="1">
      <c r="A13" s="35"/>
      <c r="B13" s="35"/>
      <c r="C13" s="57"/>
      <c r="D13" s="35"/>
      <c r="E13" s="2" t="s">
        <v>16</v>
      </c>
      <c r="F13" s="2">
        <v>3</v>
      </c>
      <c r="G13" s="2"/>
      <c r="H13" s="2"/>
      <c r="I13" s="2">
        <v>3</v>
      </c>
      <c r="J13" s="2"/>
      <c r="K13" s="19"/>
      <c r="L13" s="15">
        <v>100</v>
      </c>
      <c r="M13" s="60"/>
    </row>
    <row r="14" spans="1:15" ht="15.75" thickBot="1">
      <c r="A14" s="36"/>
      <c r="B14" s="36"/>
      <c r="C14" s="58"/>
      <c r="D14" s="36"/>
      <c r="E14" s="2" t="s">
        <v>17</v>
      </c>
      <c r="F14" s="2">
        <v>3</v>
      </c>
      <c r="G14" s="2"/>
      <c r="H14" s="2"/>
      <c r="I14" s="2"/>
      <c r="J14" s="2">
        <v>3</v>
      </c>
      <c r="K14" s="19"/>
      <c r="L14" s="15">
        <v>100</v>
      </c>
      <c r="M14" s="60"/>
      <c r="O14" s="14"/>
    </row>
    <row r="15" spans="1:13" s="18" customFormat="1" ht="15.75" thickBot="1">
      <c r="A15" s="50"/>
      <c r="B15" s="50"/>
      <c r="C15" s="53" t="s">
        <v>26</v>
      </c>
      <c r="D15" s="50"/>
      <c r="E15" s="16" t="s">
        <v>14</v>
      </c>
      <c r="F15" s="16"/>
      <c r="G15" s="16"/>
      <c r="H15" s="16"/>
      <c r="I15" s="16"/>
      <c r="J15" s="16"/>
      <c r="K15" s="19"/>
      <c r="L15" s="19"/>
      <c r="M15" s="19"/>
    </row>
    <row r="16" spans="1:13" s="18" customFormat="1" ht="15.75" thickBot="1">
      <c r="A16" s="51"/>
      <c r="B16" s="51"/>
      <c r="C16" s="54"/>
      <c r="D16" s="51"/>
      <c r="E16" s="16" t="s">
        <v>15</v>
      </c>
      <c r="F16" s="16"/>
      <c r="G16" s="16"/>
      <c r="H16" s="16"/>
      <c r="I16" s="16"/>
      <c r="J16" s="16"/>
      <c r="K16" s="19"/>
      <c r="L16" s="19"/>
      <c r="M16" s="19"/>
    </row>
    <row r="17" spans="1:13" s="18" customFormat="1" ht="15.75" thickBot="1">
      <c r="A17" s="51"/>
      <c r="B17" s="51"/>
      <c r="C17" s="54"/>
      <c r="D17" s="51"/>
      <c r="E17" s="16" t="s">
        <v>16</v>
      </c>
      <c r="F17" s="16"/>
      <c r="G17" s="16"/>
      <c r="H17" s="16"/>
      <c r="I17" s="16"/>
      <c r="J17" s="16"/>
      <c r="K17" s="19"/>
      <c r="L17" s="19"/>
      <c r="M17" s="19"/>
    </row>
    <row r="18" spans="1:13" s="18" customFormat="1" ht="15.75" thickBot="1">
      <c r="A18" s="52"/>
      <c r="B18" s="52"/>
      <c r="C18" s="55"/>
      <c r="D18" s="52"/>
      <c r="E18" s="16" t="s">
        <v>17</v>
      </c>
      <c r="F18" s="16"/>
      <c r="G18" s="16"/>
      <c r="H18" s="16"/>
      <c r="I18" s="16"/>
      <c r="J18" s="16"/>
      <c r="K18" s="19"/>
      <c r="L18" s="19"/>
      <c r="M18" s="19"/>
    </row>
    <row r="19" spans="1:13" s="18" customFormat="1" ht="15.75" thickBot="1">
      <c r="A19" s="50"/>
      <c r="B19" s="50"/>
      <c r="C19" s="53" t="s">
        <v>27</v>
      </c>
      <c r="D19" s="50"/>
      <c r="E19" s="16" t="s">
        <v>14</v>
      </c>
      <c r="F19" s="16"/>
      <c r="G19" s="16"/>
      <c r="H19" s="16"/>
      <c r="I19" s="16"/>
      <c r="J19" s="16"/>
      <c r="K19" s="19"/>
      <c r="L19" s="19"/>
      <c r="M19" s="19"/>
    </row>
    <row r="20" spans="1:13" s="18" customFormat="1" ht="15.75" thickBot="1">
      <c r="A20" s="51"/>
      <c r="B20" s="51"/>
      <c r="C20" s="54"/>
      <c r="D20" s="51"/>
      <c r="E20" s="16" t="s">
        <v>15</v>
      </c>
      <c r="F20" s="16"/>
      <c r="G20" s="16"/>
      <c r="H20" s="16"/>
      <c r="I20" s="16"/>
      <c r="J20" s="16"/>
      <c r="K20" s="19"/>
      <c r="L20" s="19"/>
      <c r="M20" s="19"/>
    </row>
    <row r="21" spans="1:13" s="18" customFormat="1" ht="15.75" thickBot="1">
      <c r="A21" s="51"/>
      <c r="B21" s="51"/>
      <c r="C21" s="54"/>
      <c r="D21" s="51"/>
      <c r="E21" s="16" t="s">
        <v>16</v>
      </c>
      <c r="F21" s="16"/>
      <c r="G21" s="16"/>
      <c r="H21" s="16"/>
      <c r="I21" s="16"/>
      <c r="J21" s="16"/>
      <c r="K21" s="19"/>
      <c r="L21" s="19"/>
      <c r="M21" s="19"/>
    </row>
    <row r="22" spans="1:13" s="18" customFormat="1" ht="15.75" thickBot="1">
      <c r="A22" s="52"/>
      <c r="B22" s="52"/>
      <c r="C22" s="55"/>
      <c r="D22" s="52"/>
      <c r="E22" s="16" t="s">
        <v>17</v>
      </c>
      <c r="F22" s="16"/>
      <c r="G22" s="16"/>
      <c r="H22" s="16"/>
      <c r="I22" s="16"/>
      <c r="J22" s="16"/>
      <c r="K22" s="19"/>
      <c r="L22" s="19"/>
      <c r="M22" s="19"/>
    </row>
    <row r="23" spans="1:13" s="18" customFormat="1" ht="15.75" thickBot="1">
      <c r="A23" s="50"/>
      <c r="B23" s="50"/>
      <c r="C23" s="53" t="s">
        <v>19</v>
      </c>
      <c r="D23" s="50"/>
      <c r="E23" s="16" t="s">
        <v>14</v>
      </c>
      <c r="F23" s="16"/>
      <c r="G23" s="16"/>
      <c r="H23" s="16"/>
      <c r="I23" s="16"/>
      <c r="J23" s="16"/>
      <c r="K23" s="19"/>
      <c r="L23" s="19"/>
      <c r="M23" s="19"/>
    </row>
    <row r="24" spans="1:13" s="18" customFormat="1" ht="15.75" thickBot="1">
      <c r="A24" s="51"/>
      <c r="B24" s="51"/>
      <c r="C24" s="54"/>
      <c r="D24" s="51"/>
      <c r="E24" s="16" t="s">
        <v>15</v>
      </c>
      <c r="F24" s="16"/>
      <c r="G24" s="16"/>
      <c r="H24" s="16"/>
      <c r="I24" s="16"/>
      <c r="J24" s="16"/>
      <c r="K24" s="19"/>
      <c r="L24" s="19"/>
      <c r="M24" s="19"/>
    </row>
    <row r="25" spans="1:13" s="18" customFormat="1" ht="15.75" thickBot="1">
      <c r="A25" s="51"/>
      <c r="B25" s="51"/>
      <c r="C25" s="54"/>
      <c r="D25" s="51"/>
      <c r="E25" s="16" t="s">
        <v>16</v>
      </c>
      <c r="F25" s="16"/>
      <c r="G25" s="16"/>
      <c r="H25" s="16"/>
      <c r="I25" s="16"/>
      <c r="J25" s="16"/>
      <c r="K25" s="19"/>
      <c r="L25" s="19"/>
      <c r="M25" s="19"/>
    </row>
    <row r="26" spans="1:13" s="18" customFormat="1" ht="15.75" thickBot="1">
      <c r="A26" s="52"/>
      <c r="B26" s="52"/>
      <c r="C26" s="55"/>
      <c r="D26" s="52"/>
      <c r="E26" s="16" t="s">
        <v>17</v>
      </c>
      <c r="F26" s="16"/>
      <c r="G26" s="16"/>
      <c r="H26" s="16"/>
      <c r="I26" s="16"/>
      <c r="J26" s="16"/>
      <c r="K26" s="19"/>
      <c r="L26" s="19"/>
      <c r="M26" s="19"/>
    </row>
    <row r="27" spans="1:13" s="18" customFormat="1" ht="15.75" thickBot="1">
      <c r="A27" s="62"/>
      <c r="B27" s="62"/>
      <c r="C27" s="63" t="s">
        <v>22</v>
      </c>
      <c r="D27" s="62"/>
      <c r="E27" s="64" t="s">
        <v>14</v>
      </c>
      <c r="F27" s="64">
        <v>0</v>
      </c>
      <c r="G27" s="64"/>
      <c r="H27" s="64"/>
      <c r="I27" s="64"/>
      <c r="J27" s="64"/>
      <c r="K27" s="19"/>
      <c r="L27" s="71"/>
      <c r="M27" s="60"/>
    </row>
    <row r="28" spans="1:13" s="18" customFormat="1" ht="15.75" thickBot="1">
      <c r="A28" s="67"/>
      <c r="B28" s="67"/>
      <c r="C28" s="68"/>
      <c r="D28" s="67"/>
      <c r="E28" s="64" t="s">
        <v>15</v>
      </c>
      <c r="F28" s="64">
        <v>2</v>
      </c>
      <c r="G28" s="64"/>
      <c r="H28" s="64">
        <v>2</v>
      </c>
      <c r="I28" s="64"/>
      <c r="J28" s="64"/>
      <c r="K28" s="19"/>
      <c r="L28" s="71">
        <v>100</v>
      </c>
      <c r="M28" s="60"/>
    </row>
    <row r="29" spans="1:13" s="18" customFormat="1" ht="15.75" thickBot="1">
      <c r="A29" s="67"/>
      <c r="B29" s="67"/>
      <c r="C29" s="68"/>
      <c r="D29" s="67"/>
      <c r="E29" s="64" t="s">
        <v>16</v>
      </c>
      <c r="F29" s="64">
        <v>8</v>
      </c>
      <c r="G29" s="64"/>
      <c r="H29" s="64"/>
      <c r="I29" s="64">
        <v>7</v>
      </c>
      <c r="J29" s="16">
        <v>1</v>
      </c>
      <c r="K29" s="19">
        <f>100/8</f>
        <v>12.5</v>
      </c>
      <c r="L29" s="71">
        <f>700/8</f>
        <v>87.5</v>
      </c>
      <c r="M29" s="60"/>
    </row>
    <row r="30" spans="1:13" s="18" customFormat="1" ht="15.75" thickBot="1">
      <c r="A30" s="69"/>
      <c r="B30" s="69"/>
      <c r="C30" s="70"/>
      <c r="D30" s="69"/>
      <c r="E30" s="64" t="s">
        <v>17</v>
      </c>
      <c r="F30" s="64">
        <v>1</v>
      </c>
      <c r="G30" s="64"/>
      <c r="H30" s="64"/>
      <c r="I30" s="64"/>
      <c r="J30" s="64">
        <v>1</v>
      </c>
      <c r="K30" s="19"/>
      <c r="L30" s="71">
        <v>100</v>
      </c>
      <c r="M30" s="60"/>
    </row>
    <row r="31" spans="1:13" s="18" customFormat="1" ht="15.75" thickBot="1">
      <c r="A31" s="50"/>
      <c r="B31" s="50"/>
      <c r="C31" s="53" t="s">
        <v>20</v>
      </c>
      <c r="D31" s="50"/>
      <c r="E31" s="16" t="s">
        <v>14</v>
      </c>
      <c r="F31" s="16"/>
      <c r="G31" s="16"/>
      <c r="H31" s="16"/>
      <c r="I31" s="16"/>
      <c r="J31" s="16"/>
      <c r="K31" s="19"/>
      <c r="L31" s="19"/>
      <c r="M31" s="19"/>
    </row>
    <row r="32" spans="1:13" s="18" customFormat="1" ht="15.75" thickBot="1">
      <c r="A32" s="51"/>
      <c r="B32" s="51"/>
      <c r="C32" s="54"/>
      <c r="D32" s="51"/>
      <c r="E32" s="16" t="s">
        <v>15</v>
      </c>
      <c r="F32" s="16"/>
      <c r="G32" s="16"/>
      <c r="H32" s="16"/>
      <c r="I32" s="16"/>
      <c r="J32" s="16"/>
      <c r="K32" s="19"/>
      <c r="L32" s="19"/>
      <c r="M32" s="19"/>
    </row>
    <row r="33" spans="1:13" s="18" customFormat="1" ht="15.75" thickBot="1">
      <c r="A33" s="51"/>
      <c r="B33" s="51"/>
      <c r="C33" s="54"/>
      <c r="D33" s="51"/>
      <c r="E33" s="16" t="s">
        <v>16</v>
      </c>
      <c r="F33" s="16"/>
      <c r="G33" s="16"/>
      <c r="H33" s="16"/>
      <c r="I33" s="16"/>
      <c r="J33" s="16"/>
      <c r="K33" s="19"/>
      <c r="L33" s="19"/>
      <c r="M33" s="19"/>
    </row>
    <row r="34" spans="1:13" s="18" customFormat="1" ht="15.75" thickBot="1">
      <c r="A34" s="52"/>
      <c r="B34" s="52"/>
      <c r="C34" s="55"/>
      <c r="D34" s="52"/>
      <c r="E34" s="16" t="s">
        <v>17</v>
      </c>
      <c r="F34" s="16"/>
      <c r="G34" s="16"/>
      <c r="H34" s="16"/>
      <c r="I34" s="16"/>
      <c r="J34" s="16"/>
      <c r="K34" s="19"/>
      <c r="L34" s="19"/>
      <c r="M34" s="19"/>
    </row>
  </sheetData>
  <sheetProtection/>
  <mergeCells count="39">
    <mergeCell ref="K1:M1"/>
    <mergeCell ref="A3:A6"/>
    <mergeCell ref="B3:B6"/>
    <mergeCell ref="C3:C6"/>
    <mergeCell ref="D3:D6"/>
    <mergeCell ref="A1:A2"/>
    <mergeCell ref="B1:B2"/>
    <mergeCell ref="C1:C2"/>
    <mergeCell ref="D1:D2"/>
    <mergeCell ref="E1:F2"/>
    <mergeCell ref="G1:J1"/>
    <mergeCell ref="A7:A10"/>
    <mergeCell ref="B7:B10"/>
    <mergeCell ref="C7:C10"/>
    <mergeCell ref="D7:D10"/>
    <mergeCell ref="A11:A14"/>
    <mergeCell ref="B11:B14"/>
    <mergeCell ref="C11:C14"/>
    <mergeCell ref="D11:D14"/>
    <mergeCell ref="C27:C30"/>
    <mergeCell ref="D27:D30"/>
    <mergeCell ref="A15:A18"/>
    <mergeCell ref="B15:B18"/>
    <mergeCell ref="C15:C18"/>
    <mergeCell ref="D15:D18"/>
    <mergeCell ref="A19:A22"/>
    <mergeCell ref="B19:B22"/>
    <mergeCell ref="C19:C22"/>
    <mergeCell ref="D19:D22"/>
    <mergeCell ref="A31:A34"/>
    <mergeCell ref="B31:B34"/>
    <mergeCell ref="C31:C34"/>
    <mergeCell ref="D31:D34"/>
    <mergeCell ref="A23:A26"/>
    <mergeCell ref="B23:B26"/>
    <mergeCell ref="C23:C26"/>
    <mergeCell ref="D23:D26"/>
    <mergeCell ref="A27:A30"/>
    <mergeCell ref="B27:B3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F3" sqref="F3:M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7109375" style="13" customWidth="1"/>
    <col min="11" max="13" width="11.00390625" style="0" customWidth="1"/>
  </cols>
  <sheetData>
    <row r="1" spans="1:13" ht="15.75" thickBot="1">
      <c r="A1" s="42" t="s">
        <v>0</v>
      </c>
      <c r="B1" s="40" t="s">
        <v>1</v>
      </c>
      <c r="C1" s="42" t="s">
        <v>2</v>
      </c>
      <c r="D1" s="42" t="s">
        <v>3</v>
      </c>
      <c r="E1" s="27" t="s">
        <v>4</v>
      </c>
      <c r="F1" s="47"/>
      <c r="G1" s="31" t="s">
        <v>5</v>
      </c>
      <c r="H1" s="32"/>
      <c r="I1" s="32"/>
      <c r="J1" s="33"/>
      <c r="K1" s="31" t="s">
        <v>6</v>
      </c>
      <c r="L1" s="32"/>
      <c r="M1" s="33"/>
    </row>
    <row r="2" spans="1:13" ht="78" thickBot="1">
      <c r="A2" s="43"/>
      <c r="B2" s="41"/>
      <c r="C2" s="43"/>
      <c r="D2" s="43"/>
      <c r="E2" s="48"/>
      <c r="F2" s="49"/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6" t="s">
        <v>13</v>
      </c>
    </row>
    <row r="3" spans="1:13" ht="15.75" thickBot="1">
      <c r="A3" s="34"/>
      <c r="B3" s="34"/>
      <c r="C3" s="56" t="s">
        <v>19</v>
      </c>
      <c r="D3" s="34">
        <v>10</v>
      </c>
      <c r="E3" s="2" t="s">
        <v>14</v>
      </c>
      <c r="F3" s="2"/>
      <c r="G3" s="2"/>
      <c r="H3" s="2"/>
      <c r="I3" s="2"/>
      <c r="J3" s="2"/>
      <c r="K3" s="1"/>
      <c r="L3" s="1"/>
      <c r="M3" s="1"/>
    </row>
    <row r="4" spans="1:13" ht="15.75" thickBot="1">
      <c r="A4" s="35"/>
      <c r="B4" s="35"/>
      <c r="C4" s="57"/>
      <c r="D4" s="35"/>
      <c r="E4" s="2" t="s">
        <v>15</v>
      </c>
      <c r="F4" s="2"/>
      <c r="G4" s="2"/>
      <c r="H4" s="2"/>
      <c r="I4" s="2"/>
      <c r="J4" s="2"/>
      <c r="K4" s="1"/>
      <c r="L4" s="15"/>
      <c r="M4" s="1"/>
    </row>
    <row r="5" spans="1:13" ht="15.75" thickBot="1">
      <c r="A5" s="35"/>
      <c r="B5" s="35"/>
      <c r="C5" s="57"/>
      <c r="D5" s="35"/>
      <c r="E5" s="2" t="s">
        <v>16</v>
      </c>
      <c r="F5" s="2"/>
      <c r="G5" s="2"/>
      <c r="H5" s="2"/>
      <c r="I5" s="2"/>
      <c r="J5" s="2"/>
      <c r="K5" s="1"/>
      <c r="L5" s="15"/>
      <c r="M5" s="1"/>
    </row>
    <row r="6" spans="1:13" ht="15.75" thickBot="1">
      <c r="A6" s="36"/>
      <c r="B6" s="36"/>
      <c r="C6" s="58"/>
      <c r="D6" s="36"/>
      <c r="E6" s="2" t="s">
        <v>17</v>
      </c>
      <c r="F6" s="2"/>
      <c r="G6" s="2"/>
      <c r="H6" s="2"/>
      <c r="I6" s="2"/>
      <c r="J6" s="2"/>
      <c r="K6" s="1"/>
      <c r="L6" s="1"/>
      <c r="M6" s="1"/>
    </row>
  </sheetData>
  <sheetProtection/>
  <mergeCells count="11">
    <mergeCell ref="A3:A6"/>
    <mergeCell ref="B3:B6"/>
    <mergeCell ref="C3:C6"/>
    <mergeCell ref="D3:D6"/>
    <mergeCell ref="A1:A2"/>
    <mergeCell ref="B1:B2"/>
    <mergeCell ref="C1:C2"/>
    <mergeCell ref="D1:D2"/>
    <mergeCell ref="E1:F2"/>
    <mergeCell ref="G1:J1"/>
    <mergeCell ref="K1:M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0">
      <selection activeCell="H17" sqref="H17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28125" style="13" customWidth="1"/>
    <col min="11" max="13" width="11.28125" style="0" customWidth="1"/>
  </cols>
  <sheetData>
    <row r="1" spans="1:13" ht="15.75" thickBot="1">
      <c r="A1" s="42" t="s">
        <v>0</v>
      </c>
      <c r="B1" s="40" t="s">
        <v>1</v>
      </c>
      <c r="C1" s="42" t="s">
        <v>2</v>
      </c>
      <c r="D1" s="42" t="s">
        <v>3</v>
      </c>
      <c r="E1" s="27" t="s">
        <v>4</v>
      </c>
      <c r="F1" s="47"/>
      <c r="G1" s="31" t="s">
        <v>5</v>
      </c>
      <c r="H1" s="32"/>
      <c r="I1" s="32"/>
      <c r="J1" s="33"/>
      <c r="K1" s="31" t="s">
        <v>6</v>
      </c>
      <c r="L1" s="32"/>
      <c r="M1" s="33"/>
    </row>
    <row r="2" spans="1:13" ht="78" thickBot="1">
      <c r="A2" s="43"/>
      <c r="B2" s="41"/>
      <c r="C2" s="43"/>
      <c r="D2" s="43"/>
      <c r="E2" s="48"/>
      <c r="F2" s="49"/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6" t="s">
        <v>13</v>
      </c>
    </row>
    <row r="3" spans="1:13" s="18" customFormat="1" ht="15.75" thickBot="1">
      <c r="A3" s="50"/>
      <c r="B3" s="50"/>
      <c r="C3" s="53" t="s">
        <v>19</v>
      </c>
      <c r="D3" s="50">
        <v>11</v>
      </c>
      <c r="E3" s="16" t="s">
        <v>14</v>
      </c>
      <c r="F3" s="16"/>
      <c r="G3" s="16"/>
      <c r="H3" s="16"/>
      <c r="I3" s="16"/>
      <c r="J3" s="16"/>
      <c r="K3" s="17"/>
      <c r="L3" s="17"/>
      <c r="M3" s="17"/>
    </row>
    <row r="4" spans="1:13" s="18" customFormat="1" ht="15.75" thickBot="1">
      <c r="A4" s="51"/>
      <c r="B4" s="51"/>
      <c r="C4" s="54"/>
      <c r="D4" s="51"/>
      <c r="E4" s="16" t="s">
        <v>15</v>
      </c>
      <c r="F4" s="16"/>
      <c r="G4" s="16"/>
      <c r="H4" s="16"/>
      <c r="I4" s="16"/>
      <c r="J4" s="16"/>
      <c r="K4" s="17"/>
      <c r="L4" s="17"/>
      <c r="M4" s="17"/>
    </row>
    <row r="5" spans="1:13" s="18" customFormat="1" ht="15.75" thickBot="1">
      <c r="A5" s="51"/>
      <c r="B5" s="51"/>
      <c r="C5" s="54"/>
      <c r="D5" s="51"/>
      <c r="E5" s="16" t="s">
        <v>16</v>
      </c>
      <c r="F5" s="16"/>
      <c r="G5" s="16"/>
      <c r="H5" s="16"/>
      <c r="I5" s="16"/>
      <c r="J5" s="16"/>
      <c r="K5" s="17"/>
      <c r="L5" s="17"/>
      <c r="M5" s="17"/>
    </row>
    <row r="6" spans="1:13" s="18" customFormat="1" ht="15.75" thickBot="1">
      <c r="A6" s="52"/>
      <c r="B6" s="52"/>
      <c r="C6" s="55"/>
      <c r="D6" s="52"/>
      <c r="E6" s="16" t="s">
        <v>17</v>
      </c>
      <c r="F6" s="16"/>
      <c r="G6" s="16"/>
      <c r="H6" s="16"/>
      <c r="I6" s="16"/>
      <c r="J6" s="16"/>
      <c r="K6" s="17"/>
      <c r="L6" s="17"/>
      <c r="M6" s="17"/>
    </row>
    <row r="7" spans="1:13" s="18" customFormat="1" ht="15.75" thickBot="1">
      <c r="A7" s="50"/>
      <c r="B7" s="50"/>
      <c r="C7" s="53" t="s">
        <v>22</v>
      </c>
      <c r="D7" s="50">
        <v>11</v>
      </c>
      <c r="E7" s="16" t="s">
        <v>14</v>
      </c>
      <c r="F7" s="16"/>
      <c r="G7" s="16"/>
      <c r="H7" s="16"/>
      <c r="I7" s="16"/>
      <c r="J7" s="16"/>
      <c r="K7" s="17"/>
      <c r="L7" s="17"/>
      <c r="M7" s="17"/>
    </row>
    <row r="8" spans="1:13" s="18" customFormat="1" ht="15.75" thickBot="1">
      <c r="A8" s="51"/>
      <c r="B8" s="51"/>
      <c r="C8" s="54"/>
      <c r="D8" s="51"/>
      <c r="E8" s="16" t="s">
        <v>15</v>
      </c>
      <c r="F8" s="16"/>
      <c r="G8" s="16"/>
      <c r="H8" s="16"/>
      <c r="I8" s="16"/>
      <c r="J8" s="16"/>
      <c r="K8" s="17"/>
      <c r="L8" s="17"/>
      <c r="M8" s="17"/>
    </row>
    <row r="9" spans="1:13" s="18" customFormat="1" ht="15.75" thickBot="1">
      <c r="A9" s="51"/>
      <c r="B9" s="51"/>
      <c r="C9" s="54"/>
      <c r="D9" s="51"/>
      <c r="E9" s="16" t="s">
        <v>16</v>
      </c>
      <c r="F9" s="16"/>
      <c r="G9" s="16"/>
      <c r="H9" s="16"/>
      <c r="I9" s="16"/>
      <c r="J9" s="16"/>
      <c r="K9" s="17"/>
      <c r="L9" s="17"/>
      <c r="M9" s="17"/>
    </row>
    <row r="10" spans="1:13" s="18" customFormat="1" ht="15.75" thickBot="1">
      <c r="A10" s="52"/>
      <c r="B10" s="52"/>
      <c r="C10" s="55"/>
      <c r="D10" s="52"/>
      <c r="E10" s="16" t="s">
        <v>17</v>
      </c>
      <c r="F10" s="16"/>
      <c r="G10" s="16"/>
      <c r="H10" s="16"/>
      <c r="I10" s="16"/>
      <c r="J10" s="16"/>
      <c r="K10" s="17"/>
      <c r="L10" s="17"/>
      <c r="M10" s="17"/>
    </row>
    <row r="11" spans="1:13" s="18" customFormat="1" ht="15.75" thickBot="1">
      <c r="A11" s="50"/>
      <c r="B11" s="50"/>
      <c r="C11" s="53" t="s">
        <v>20</v>
      </c>
      <c r="D11" s="50">
        <v>11</v>
      </c>
      <c r="E11" s="16" t="s">
        <v>14</v>
      </c>
      <c r="F11" s="16"/>
      <c r="G11" s="16"/>
      <c r="H11" s="16"/>
      <c r="I11" s="16"/>
      <c r="J11" s="16"/>
      <c r="K11" s="17"/>
      <c r="L11" s="17"/>
      <c r="M11" s="17"/>
    </row>
    <row r="12" spans="1:13" s="18" customFormat="1" ht="15.75" thickBot="1">
      <c r="A12" s="51"/>
      <c r="B12" s="51"/>
      <c r="C12" s="54"/>
      <c r="D12" s="51"/>
      <c r="E12" s="16" t="s">
        <v>15</v>
      </c>
      <c r="F12" s="16"/>
      <c r="G12" s="16"/>
      <c r="H12" s="16"/>
      <c r="I12" s="16"/>
      <c r="J12" s="16"/>
      <c r="K12" s="17"/>
      <c r="L12" s="17"/>
      <c r="M12" s="17"/>
    </row>
    <row r="13" spans="1:13" s="18" customFormat="1" ht="15.75" thickBot="1">
      <c r="A13" s="51"/>
      <c r="B13" s="51"/>
      <c r="C13" s="54"/>
      <c r="D13" s="51"/>
      <c r="E13" s="16" t="s">
        <v>16</v>
      </c>
      <c r="F13" s="16"/>
      <c r="G13" s="16"/>
      <c r="H13" s="16"/>
      <c r="I13" s="16"/>
      <c r="J13" s="16"/>
      <c r="K13" s="17"/>
      <c r="L13" s="17"/>
      <c r="M13" s="17"/>
    </row>
    <row r="14" spans="1:13" s="18" customFormat="1" ht="15.75" thickBot="1">
      <c r="A14" s="52"/>
      <c r="B14" s="52"/>
      <c r="C14" s="55"/>
      <c r="D14" s="52"/>
      <c r="E14" s="16" t="s">
        <v>17</v>
      </c>
      <c r="F14" s="16"/>
      <c r="G14" s="16"/>
      <c r="H14" s="16"/>
      <c r="I14" s="16"/>
      <c r="J14" s="16"/>
      <c r="K14" s="17"/>
      <c r="L14" s="17"/>
      <c r="M14" s="17"/>
    </row>
    <row r="15" spans="1:13" s="66" customFormat="1" ht="15.75" thickBot="1">
      <c r="A15" s="62"/>
      <c r="B15" s="62"/>
      <c r="C15" s="63" t="s">
        <v>21</v>
      </c>
      <c r="D15" s="62">
        <v>11</v>
      </c>
      <c r="E15" s="64" t="s">
        <v>14</v>
      </c>
      <c r="F15" s="64">
        <v>0</v>
      </c>
      <c r="G15" s="64"/>
      <c r="H15" s="64"/>
      <c r="I15" s="64"/>
      <c r="J15" s="64"/>
      <c r="K15" s="65"/>
      <c r="L15" s="65"/>
      <c r="M15" s="65"/>
    </row>
    <row r="16" spans="1:13" s="66" customFormat="1" ht="15.75" thickBot="1">
      <c r="A16" s="67"/>
      <c r="B16" s="67"/>
      <c r="C16" s="68"/>
      <c r="D16" s="67"/>
      <c r="E16" s="64" t="s">
        <v>15</v>
      </c>
      <c r="F16" s="64">
        <v>0</v>
      </c>
      <c r="G16" s="64"/>
      <c r="H16" s="64"/>
      <c r="I16" s="64"/>
      <c r="J16" s="64"/>
      <c r="K16" s="65"/>
      <c r="L16" s="65"/>
      <c r="M16" s="65"/>
    </row>
    <row r="17" spans="1:13" s="66" customFormat="1" ht="15.75" thickBot="1">
      <c r="A17" s="67"/>
      <c r="B17" s="67"/>
      <c r="C17" s="68"/>
      <c r="D17" s="67"/>
      <c r="E17" s="64" t="s">
        <v>16</v>
      </c>
      <c r="F17" s="64">
        <v>2</v>
      </c>
      <c r="G17" s="64"/>
      <c r="H17" s="64"/>
      <c r="I17" s="64">
        <v>2</v>
      </c>
      <c r="J17" s="64"/>
      <c r="K17" s="65"/>
      <c r="L17" s="71">
        <v>100</v>
      </c>
      <c r="M17" s="65"/>
    </row>
    <row r="18" spans="1:13" s="66" customFormat="1" ht="15.75" thickBot="1">
      <c r="A18" s="69"/>
      <c r="B18" s="69"/>
      <c r="C18" s="70"/>
      <c r="D18" s="69"/>
      <c r="E18" s="64" t="s">
        <v>17</v>
      </c>
      <c r="F18" s="64">
        <v>0</v>
      </c>
      <c r="G18" s="64"/>
      <c r="H18" s="64"/>
      <c r="I18" s="64"/>
      <c r="J18" s="64"/>
      <c r="K18" s="65"/>
      <c r="L18" s="65"/>
      <c r="M18" s="65"/>
    </row>
    <row r="19" spans="1:13" s="18" customFormat="1" ht="15.75" thickBot="1">
      <c r="A19" s="50"/>
      <c r="B19" s="50"/>
      <c r="C19" s="53" t="s">
        <v>26</v>
      </c>
      <c r="D19" s="50">
        <v>11</v>
      </c>
      <c r="E19" s="16" t="s">
        <v>14</v>
      </c>
      <c r="F19" s="16"/>
      <c r="G19" s="16"/>
      <c r="H19" s="16"/>
      <c r="I19" s="16"/>
      <c r="J19" s="16"/>
      <c r="K19" s="17"/>
      <c r="L19" s="17"/>
      <c r="M19" s="17"/>
    </row>
    <row r="20" spans="1:13" s="18" customFormat="1" ht="15.75" thickBot="1">
      <c r="A20" s="51"/>
      <c r="B20" s="51"/>
      <c r="C20" s="54"/>
      <c r="D20" s="51"/>
      <c r="E20" s="16" t="s">
        <v>15</v>
      </c>
      <c r="F20" s="16"/>
      <c r="G20" s="16"/>
      <c r="H20" s="16"/>
      <c r="I20" s="16"/>
      <c r="J20" s="16"/>
      <c r="K20" s="17"/>
      <c r="L20" s="19"/>
      <c r="M20" s="17"/>
    </row>
    <row r="21" spans="1:13" s="18" customFormat="1" ht="15.75" thickBot="1">
      <c r="A21" s="51"/>
      <c r="B21" s="51"/>
      <c r="C21" s="54"/>
      <c r="D21" s="51"/>
      <c r="E21" s="16" t="s">
        <v>16</v>
      </c>
      <c r="F21" s="16"/>
      <c r="G21" s="16"/>
      <c r="H21" s="16"/>
      <c r="I21" s="16"/>
      <c r="J21" s="16"/>
      <c r="K21" s="17"/>
      <c r="L21" s="19"/>
      <c r="M21" s="17"/>
    </row>
    <row r="22" spans="1:13" s="18" customFormat="1" ht="15.75" thickBot="1">
      <c r="A22" s="52"/>
      <c r="B22" s="52"/>
      <c r="C22" s="55"/>
      <c r="D22" s="52"/>
      <c r="E22" s="16" t="s">
        <v>17</v>
      </c>
      <c r="F22" s="16"/>
      <c r="G22" s="16"/>
      <c r="H22" s="16"/>
      <c r="I22" s="16"/>
      <c r="J22" s="16"/>
      <c r="K22" s="17"/>
      <c r="L22" s="17"/>
      <c r="M22" s="17"/>
    </row>
    <row r="23" spans="1:13" s="18" customFormat="1" ht="15.75" thickBot="1">
      <c r="A23" s="50"/>
      <c r="B23" s="50"/>
      <c r="C23" s="53" t="s">
        <v>18</v>
      </c>
      <c r="D23" s="50">
        <v>11</v>
      </c>
      <c r="E23" s="16" t="s">
        <v>14</v>
      </c>
      <c r="F23" s="16"/>
      <c r="G23" s="16"/>
      <c r="H23" s="16"/>
      <c r="I23" s="16"/>
      <c r="J23" s="16"/>
      <c r="K23" s="17"/>
      <c r="L23" s="17"/>
      <c r="M23" s="17"/>
    </row>
    <row r="24" spans="1:13" s="18" customFormat="1" ht="15.75" thickBot="1">
      <c r="A24" s="51"/>
      <c r="B24" s="51"/>
      <c r="C24" s="54"/>
      <c r="D24" s="51"/>
      <c r="E24" s="16" t="s">
        <v>15</v>
      </c>
      <c r="F24" s="16"/>
      <c r="G24" s="16"/>
      <c r="H24" s="16"/>
      <c r="I24" s="16"/>
      <c r="J24" s="16"/>
      <c r="K24" s="17"/>
      <c r="L24" s="17"/>
      <c r="M24" s="17"/>
    </row>
    <row r="25" spans="1:13" s="18" customFormat="1" ht="15.75" thickBot="1">
      <c r="A25" s="51"/>
      <c r="B25" s="51"/>
      <c r="C25" s="54"/>
      <c r="D25" s="51"/>
      <c r="E25" s="16" t="s">
        <v>16</v>
      </c>
      <c r="F25" s="16"/>
      <c r="G25" s="16"/>
      <c r="H25" s="16"/>
      <c r="I25" s="16"/>
      <c r="J25" s="16"/>
      <c r="K25" s="17"/>
      <c r="L25" s="17"/>
      <c r="M25" s="17"/>
    </row>
    <row r="26" spans="1:13" s="18" customFormat="1" ht="15.75" thickBot="1">
      <c r="A26" s="52"/>
      <c r="B26" s="52"/>
      <c r="C26" s="55"/>
      <c r="D26" s="52"/>
      <c r="E26" s="16" t="s">
        <v>17</v>
      </c>
      <c r="F26" s="16"/>
      <c r="G26" s="16"/>
      <c r="H26" s="16"/>
      <c r="I26" s="16"/>
      <c r="J26" s="16"/>
      <c r="K26" s="17"/>
      <c r="L26" s="17"/>
      <c r="M26" s="17"/>
    </row>
    <row r="27" spans="1:13" s="18" customFormat="1" ht="15.75" thickBot="1">
      <c r="A27" s="50"/>
      <c r="B27" s="50"/>
      <c r="C27" s="53" t="s">
        <v>28</v>
      </c>
      <c r="D27" s="50">
        <v>11</v>
      </c>
      <c r="E27" s="16" t="s">
        <v>14</v>
      </c>
      <c r="F27" s="16"/>
      <c r="G27" s="16"/>
      <c r="H27" s="16"/>
      <c r="I27" s="16"/>
      <c r="J27" s="16"/>
      <c r="K27" s="17"/>
      <c r="L27" s="17"/>
      <c r="M27" s="17"/>
    </row>
    <row r="28" spans="1:13" s="18" customFormat="1" ht="15.75" thickBot="1">
      <c r="A28" s="51"/>
      <c r="B28" s="51"/>
      <c r="C28" s="54"/>
      <c r="D28" s="51"/>
      <c r="E28" s="16" t="s">
        <v>15</v>
      </c>
      <c r="F28" s="16"/>
      <c r="G28" s="16"/>
      <c r="H28" s="16"/>
      <c r="I28" s="16"/>
      <c r="J28" s="16"/>
      <c r="K28" s="17"/>
      <c r="L28" s="17"/>
      <c r="M28" s="17"/>
    </row>
    <row r="29" spans="1:13" s="18" customFormat="1" ht="15.75" thickBot="1">
      <c r="A29" s="51"/>
      <c r="B29" s="51"/>
      <c r="C29" s="54"/>
      <c r="D29" s="51"/>
      <c r="E29" s="16" t="s">
        <v>16</v>
      </c>
      <c r="F29" s="16"/>
      <c r="G29" s="16"/>
      <c r="H29" s="16"/>
      <c r="I29" s="16"/>
      <c r="J29" s="16"/>
      <c r="K29" s="17"/>
      <c r="L29" s="17"/>
      <c r="M29" s="17"/>
    </row>
    <row r="30" spans="1:13" s="18" customFormat="1" ht="15.75" thickBot="1">
      <c r="A30" s="52"/>
      <c r="B30" s="52"/>
      <c r="C30" s="55"/>
      <c r="D30" s="52"/>
      <c r="E30" s="16" t="s">
        <v>17</v>
      </c>
      <c r="F30" s="16"/>
      <c r="G30" s="16"/>
      <c r="H30" s="16"/>
      <c r="I30" s="16"/>
      <c r="J30" s="16"/>
      <c r="K30" s="17"/>
      <c r="L30" s="17"/>
      <c r="M30" s="17"/>
    </row>
    <row r="31" spans="1:13" s="18" customFormat="1" ht="15.75" thickBot="1">
      <c r="A31" s="50"/>
      <c r="B31" s="50"/>
      <c r="C31" s="53" t="s">
        <v>29</v>
      </c>
      <c r="D31" s="50">
        <v>11</v>
      </c>
      <c r="E31" s="16" t="s">
        <v>14</v>
      </c>
      <c r="F31" s="16"/>
      <c r="G31" s="16"/>
      <c r="H31" s="16"/>
      <c r="I31" s="16"/>
      <c r="J31" s="16"/>
      <c r="K31" s="17"/>
      <c r="L31" s="17"/>
      <c r="M31" s="17"/>
    </row>
    <row r="32" spans="1:13" s="18" customFormat="1" ht="15.75" thickBot="1">
      <c r="A32" s="51"/>
      <c r="B32" s="51"/>
      <c r="C32" s="54"/>
      <c r="D32" s="51"/>
      <c r="E32" s="16" t="s">
        <v>15</v>
      </c>
      <c r="F32" s="16"/>
      <c r="G32" s="16"/>
      <c r="H32" s="16"/>
      <c r="I32" s="16"/>
      <c r="J32" s="16"/>
      <c r="K32" s="17"/>
      <c r="L32" s="17"/>
      <c r="M32" s="17"/>
    </row>
    <row r="33" spans="1:13" s="18" customFormat="1" ht="15.75" thickBot="1">
      <c r="A33" s="51"/>
      <c r="B33" s="51"/>
      <c r="C33" s="54"/>
      <c r="D33" s="51"/>
      <c r="E33" s="16" t="s">
        <v>16</v>
      </c>
      <c r="F33" s="16"/>
      <c r="G33" s="16"/>
      <c r="H33" s="16"/>
      <c r="I33" s="16"/>
      <c r="J33" s="16"/>
      <c r="K33" s="17"/>
      <c r="L33" s="17"/>
      <c r="M33" s="17"/>
    </row>
    <row r="34" spans="1:13" s="18" customFormat="1" ht="15.75" thickBot="1">
      <c r="A34" s="52"/>
      <c r="B34" s="52"/>
      <c r="C34" s="55"/>
      <c r="D34" s="52"/>
      <c r="E34" s="16" t="s">
        <v>17</v>
      </c>
      <c r="F34" s="16"/>
      <c r="G34" s="16"/>
      <c r="H34" s="16"/>
      <c r="I34" s="16"/>
      <c r="J34" s="16"/>
      <c r="K34" s="17"/>
      <c r="L34" s="17"/>
      <c r="M34" s="17"/>
    </row>
  </sheetData>
  <sheetProtection/>
  <mergeCells count="39">
    <mergeCell ref="D1:D2"/>
    <mergeCell ref="E1:F2"/>
    <mergeCell ref="G1:J1"/>
    <mergeCell ref="K1:M1"/>
    <mergeCell ref="A3:A6"/>
    <mergeCell ref="B3:B6"/>
    <mergeCell ref="C3:C6"/>
    <mergeCell ref="D3:D6"/>
    <mergeCell ref="A1:A2"/>
    <mergeCell ref="A7:A10"/>
    <mergeCell ref="B7:B10"/>
    <mergeCell ref="C7:C10"/>
    <mergeCell ref="D7:D10"/>
    <mergeCell ref="B1:B2"/>
    <mergeCell ref="A11:A14"/>
    <mergeCell ref="B11:B14"/>
    <mergeCell ref="C11:C14"/>
    <mergeCell ref="D11:D14"/>
    <mergeCell ref="C1:C2"/>
    <mergeCell ref="C27:C30"/>
    <mergeCell ref="D27:D30"/>
    <mergeCell ref="A15:A18"/>
    <mergeCell ref="B15:B18"/>
    <mergeCell ref="C15:C18"/>
    <mergeCell ref="D15:D18"/>
    <mergeCell ref="A19:A22"/>
    <mergeCell ref="B19:B22"/>
    <mergeCell ref="C19:C22"/>
    <mergeCell ref="D19:D22"/>
    <mergeCell ref="A31:A34"/>
    <mergeCell ref="B31:B34"/>
    <mergeCell ref="C31:C34"/>
    <mergeCell ref="D31:D34"/>
    <mergeCell ref="A23:A26"/>
    <mergeCell ref="B23:B26"/>
    <mergeCell ref="C23:C26"/>
    <mergeCell ref="D23:D26"/>
    <mergeCell ref="A27:A30"/>
    <mergeCell ref="B27:B30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л.г.панова</dc:creator>
  <cp:keywords/>
  <dc:description/>
  <cp:lastModifiedBy>User</cp:lastModifiedBy>
  <cp:lastPrinted>2023-04-17T08:57:20Z</cp:lastPrinted>
  <dcterms:created xsi:type="dcterms:W3CDTF">2020-05-26T08:07:01Z</dcterms:created>
  <dcterms:modified xsi:type="dcterms:W3CDTF">2023-04-17T12:43:59Z</dcterms:modified>
  <cp:category/>
  <cp:version/>
  <cp:contentType/>
  <cp:contentStatus/>
</cp:coreProperties>
</file>